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timol\Desktop\Harmonisation Meetings\"/>
    </mc:Choice>
  </mc:AlternateContent>
  <xr:revisionPtr revIDLastSave="0" documentId="8_{678276D5-52BF-4952-976F-E0D30F57421D}" xr6:coauthVersionLast="46" xr6:coauthVersionMax="46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JUL-DEC HAMO" sheetId="1" r:id="rId1"/>
    <sheet name="JUL-DEC CARGO &amp; MAIL" sheetId="4" r:id="rId2"/>
    <sheet name="JAN-DEC HARMO FINAL PAX " sheetId="2" r:id="rId3"/>
    <sheet name="JAN-DEC HARMO FINAL AIRCRAFT" sheetId="3" r:id="rId4"/>
    <sheet name=" JAN-DEC CARGO &amp; MAIL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5" i="5" l="1"/>
  <c r="Z25" i="5"/>
  <c r="AA25" i="5"/>
  <c r="AC25" i="5"/>
  <c r="AD25" i="5"/>
  <c r="AF25" i="5"/>
  <c r="AG25" i="5"/>
  <c r="AI25" i="5"/>
  <c r="AJ25" i="5"/>
  <c r="AL25" i="5"/>
  <c r="AM25" i="5"/>
  <c r="W25" i="5"/>
  <c r="AN24" i="5"/>
  <c r="AN23" i="5"/>
  <c r="AN22" i="5"/>
  <c r="AN21" i="5"/>
  <c r="AN20" i="5"/>
  <c r="AN25" i="5" s="1"/>
  <c r="AK24" i="5"/>
  <c r="AK23" i="5"/>
  <c r="AK22" i="5"/>
  <c r="AK21" i="5"/>
  <c r="AK25" i="5" s="1"/>
  <c r="AK20" i="5"/>
  <c r="AH24" i="5"/>
  <c r="AH23" i="5"/>
  <c r="AH22" i="5"/>
  <c r="AH21" i="5"/>
  <c r="AH20" i="5"/>
  <c r="AE24" i="5"/>
  <c r="AE23" i="5"/>
  <c r="AE22" i="5"/>
  <c r="AE21" i="5"/>
  <c r="AE20" i="5"/>
  <c r="AB24" i="5"/>
  <c r="AB23" i="5"/>
  <c r="AB22" i="5"/>
  <c r="AB21" i="5"/>
  <c r="AB20" i="5"/>
  <c r="Y21" i="5"/>
  <c r="Y22" i="5"/>
  <c r="Y23" i="5"/>
  <c r="Y24" i="5"/>
  <c r="Y20" i="5"/>
  <c r="X11" i="5"/>
  <c r="Z11" i="5"/>
  <c r="AA11" i="5"/>
  <c r="AC11" i="5"/>
  <c r="AD11" i="5"/>
  <c r="AF11" i="5"/>
  <c r="AG11" i="5"/>
  <c r="AI11" i="5"/>
  <c r="AJ11" i="5"/>
  <c r="AL11" i="5"/>
  <c r="AM11" i="5"/>
  <c r="W11" i="5"/>
  <c r="AN10" i="5"/>
  <c r="AN9" i="5"/>
  <c r="AN8" i="5"/>
  <c r="AN7" i="5"/>
  <c r="AN6" i="5"/>
  <c r="AK10" i="5"/>
  <c r="AK9" i="5"/>
  <c r="AK8" i="5"/>
  <c r="AK7" i="5"/>
  <c r="AK6" i="5"/>
  <c r="AH10" i="5"/>
  <c r="AH9" i="5"/>
  <c r="AH8" i="5"/>
  <c r="AH7" i="5"/>
  <c r="AH6" i="5"/>
  <c r="AH11" i="5" s="1"/>
  <c r="AE10" i="5"/>
  <c r="AE9" i="5"/>
  <c r="AE8" i="5"/>
  <c r="AE7" i="5"/>
  <c r="AE6" i="5"/>
  <c r="AB10" i="5"/>
  <c r="AB9" i="5"/>
  <c r="AB8" i="5"/>
  <c r="AB7" i="5"/>
  <c r="AB6" i="5"/>
  <c r="Y7" i="5"/>
  <c r="Y8" i="5"/>
  <c r="Y9" i="5"/>
  <c r="Y10" i="5"/>
  <c r="Y6" i="5"/>
  <c r="Y11" i="5" s="1"/>
  <c r="AK11" i="5" l="1"/>
  <c r="AE25" i="5"/>
  <c r="AB11" i="5"/>
  <c r="AN11" i="5"/>
  <c r="AE11" i="5"/>
  <c r="AH25" i="5"/>
  <c r="Y25" i="5"/>
  <c r="AB25" i="5"/>
  <c r="AB48" i="2"/>
  <c r="AL43" i="3"/>
  <c r="AF43" i="3"/>
  <c r="AQ10" i="5"/>
  <c r="AP10" i="5"/>
  <c r="AO10" i="5"/>
  <c r="AQ9" i="5"/>
  <c r="AP9" i="5"/>
  <c r="AO9" i="5"/>
  <c r="AQ8" i="5"/>
  <c r="AP8" i="5"/>
  <c r="AO8" i="5"/>
  <c r="AQ7" i="5"/>
  <c r="AP7" i="5"/>
  <c r="AO7" i="5"/>
  <c r="AQ6" i="5"/>
  <c r="AP6" i="5"/>
  <c r="AO6" i="5"/>
  <c r="AQ24" i="5"/>
  <c r="AP24" i="5"/>
  <c r="AS24" i="5" s="1"/>
  <c r="AO24" i="5"/>
  <c r="AQ23" i="5"/>
  <c r="AP23" i="5"/>
  <c r="AO23" i="5"/>
  <c r="AQ22" i="5"/>
  <c r="AP22" i="5"/>
  <c r="AO22" i="5"/>
  <c r="AQ21" i="5"/>
  <c r="AT21" i="5" s="1"/>
  <c r="AP21" i="5"/>
  <c r="AO21" i="5"/>
  <c r="AQ20" i="5"/>
  <c r="AP20" i="5"/>
  <c r="AO20" i="5"/>
  <c r="V24" i="5"/>
  <c r="U24" i="5"/>
  <c r="T24" i="5"/>
  <c r="V23" i="5"/>
  <c r="U23" i="5"/>
  <c r="T23" i="5"/>
  <c r="V22" i="5"/>
  <c r="U22" i="5"/>
  <c r="T22" i="5"/>
  <c r="V21" i="5"/>
  <c r="U21" i="5"/>
  <c r="T21" i="5"/>
  <c r="V20" i="5"/>
  <c r="U20" i="5"/>
  <c r="T20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B25" i="5"/>
  <c r="V7" i="5"/>
  <c r="V8" i="5"/>
  <c r="V9" i="5"/>
  <c r="V11" i="5" s="1"/>
  <c r="V10" i="5"/>
  <c r="U7" i="5"/>
  <c r="U8" i="5"/>
  <c r="U9" i="5"/>
  <c r="U10" i="5"/>
  <c r="T7" i="5"/>
  <c r="T8" i="5"/>
  <c r="T9" i="5"/>
  <c r="T10" i="5"/>
  <c r="T11" i="5" s="1"/>
  <c r="U6" i="5"/>
  <c r="V6" i="5"/>
  <c r="T6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B11" i="5"/>
  <c r="AR22" i="5" l="1"/>
  <c r="AS23" i="5"/>
  <c r="AT24" i="5"/>
  <c r="U11" i="5"/>
  <c r="T25" i="5"/>
  <c r="AP25" i="5"/>
  <c r="AR24" i="5"/>
  <c r="AT7" i="5"/>
  <c r="AR8" i="5"/>
  <c r="AT10" i="5"/>
  <c r="AS8" i="5"/>
  <c r="AS22" i="5"/>
  <c r="AT8" i="5"/>
  <c r="AR20" i="5"/>
  <c r="AT22" i="5"/>
  <c r="AR9" i="5"/>
  <c r="AS10" i="5"/>
  <c r="AS20" i="5"/>
  <c r="AR23" i="5"/>
  <c r="AT6" i="5"/>
  <c r="AS9" i="5"/>
  <c r="U25" i="5"/>
  <c r="AT20" i="5"/>
  <c r="AR7" i="5"/>
  <c r="AT9" i="5"/>
  <c r="V25" i="5"/>
  <c r="AR21" i="5"/>
  <c r="AT23" i="5"/>
  <c r="AS7" i="5"/>
  <c r="AR10" i="5"/>
  <c r="AR25" i="5"/>
  <c r="AQ25" i="5"/>
  <c r="AS21" i="5"/>
  <c r="AO25" i="5"/>
  <c r="AT11" i="5"/>
  <c r="AO11" i="5"/>
  <c r="AP11" i="5"/>
  <c r="AR6" i="5"/>
  <c r="AQ11" i="5"/>
  <c r="AS6" i="5"/>
  <c r="C110" i="1"/>
  <c r="D110" i="1"/>
  <c r="E110" i="1"/>
  <c r="F110" i="1"/>
  <c r="G110" i="1"/>
  <c r="H110" i="1"/>
  <c r="I110" i="1"/>
  <c r="K110" i="1"/>
  <c r="L110" i="1"/>
  <c r="M110" i="1"/>
  <c r="N110" i="1"/>
  <c r="O110" i="1"/>
  <c r="Q110" i="1"/>
  <c r="R110" i="1"/>
  <c r="T101" i="1"/>
  <c r="B110" i="1"/>
  <c r="S104" i="1"/>
  <c r="S103" i="1"/>
  <c r="S102" i="1"/>
  <c r="S101" i="1"/>
  <c r="P101" i="1"/>
  <c r="P110" i="1" s="1"/>
  <c r="J101" i="1"/>
  <c r="J110" i="1" s="1"/>
  <c r="U43" i="1"/>
  <c r="T43" i="1"/>
  <c r="S52" i="1"/>
  <c r="R52" i="1"/>
  <c r="Q52" i="1"/>
  <c r="P52" i="1"/>
  <c r="O52" i="1"/>
  <c r="N52" i="1"/>
  <c r="M52" i="1"/>
  <c r="L52" i="1"/>
  <c r="K52" i="1"/>
  <c r="J52" i="1"/>
  <c r="I52" i="1"/>
  <c r="H52" i="1"/>
  <c r="F52" i="1"/>
  <c r="E52" i="1"/>
  <c r="D52" i="1"/>
  <c r="C52" i="1"/>
  <c r="B52" i="1"/>
  <c r="G43" i="1"/>
  <c r="G52" i="1" s="1"/>
  <c r="AT25" i="5" l="1"/>
  <c r="AR11" i="5"/>
  <c r="AS11" i="5"/>
  <c r="AS25" i="5"/>
  <c r="S110" i="1"/>
  <c r="AL17" i="3" l="1"/>
  <c r="AL37" i="3" s="1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S50" i="3"/>
  <c r="R50" i="3"/>
  <c r="P50" i="3"/>
  <c r="O50" i="3"/>
  <c r="M50" i="3"/>
  <c r="L50" i="3"/>
  <c r="J50" i="3"/>
  <c r="I50" i="3"/>
  <c r="G50" i="3"/>
  <c r="F50" i="3"/>
  <c r="D50" i="3"/>
  <c r="C50" i="3"/>
  <c r="AQ49" i="3"/>
  <c r="AP49" i="3"/>
  <c r="V49" i="3"/>
  <c r="U49" i="3"/>
  <c r="T49" i="3"/>
  <c r="Q49" i="3"/>
  <c r="K49" i="3"/>
  <c r="H49" i="3"/>
  <c r="E49" i="3"/>
  <c r="AQ48" i="3"/>
  <c r="AP48" i="3"/>
  <c r="V48" i="3"/>
  <c r="U48" i="3"/>
  <c r="T48" i="3"/>
  <c r="Q48" i="3"/>
  <c r="N48" i="3"/>
  <c r="K48" i="3"/>
  <c r="H48" i="3"/>
  <c r="E48" i="3"/>
  <c r="AQ47" i="3"/>
  <c r="AP47" i="3"/>
  <c r="V47" i="3"/>
  <c r="U47" i="3"/>
  <c r="T47" i="3"/>
  <c r="Q47" i="3"/>
  <c r="N47" i="3"/>
  <c r="K47" i="3"/>
  <c r="H47" i="3"/>
  <c r="E47" i="3"/>
  <c r="AQ46" i="3"/>
  <c r="AP46" i="3"/>
  <c r="AO46" i="3"/>
  <c r="V46" i="3"/>
  <c r="U46" i="3"/>
  <c r="T46" i="3"/>
  <c r="Q46" i="3"/>
  <c r="N46" i="3"/>
  <c r="K46" i="3"/>
  <c r="H46" i="3"/>
  <c r="E46" i="3"/>
  <c r="AQ45" i="3"/>
  <c r="AP45" i="3"/>
  <c r="AO45" i="3"/>
  <c r="V45" i="3"/>
  <c r="U45" i="3"/>
  <c r="T45" i="3"/>
  <c r="Q45" i="3"/>
  <c r="N45" i="3"/>
  <c r="K45" i="3"/>
  <c r="H45" i="3"/>
  <c r="E45" i="3"/>
  <c r="AQ44" i="3"/>
  <c r="AP44" i="3"/>
  <c r="AO44" i="3"/>
  <c r="V44" i="3"/>
  <c r="U44" i="3"/>
  <c r="T44" i="3"/>
  <c r="Q44" i="3"/>
  <c r="N44" i="3"/>
  <c r="K44" i="3"/>
  <c r="H44" i="3"/>
  <c r="E44" i="3"/>
  <c r="AQ43" i="3"/>
  <c r="AP43" i="3"/>
  <c r="AO43" i="3"/>
  <c r="V43" i="3"/>
  <c r="U43" i="3"/>
  <c r="T43" i="3"/>
  <c r="Q43" i="3"/>
  <c r="N43" i="3"/>
  <c r="K43" i="3"/>
  <c r="H43" i="3"/>
  <c r="E43" i="3"/>
  <c r="AN37" i="3"/>
  <c r="AM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S37" i="3"/>
  <c r="R37" i="3"/>
  <c r="P37" i="3"/>
  <c r="O37" i="3"/>
  <c r="M37" i="3"/>
  <c r="L37" i="3"/>
  <c r="J37" i="3"/>
  <c r="I37" i="3"/>
  <c r="G37" i="3"/>
  <c r="F37" i="3"/>
  <c r="D37" i="3"/>
  <c r="C37" i="3"/>
  <c r="AQ36" i="3"/>
  <c r="AP36" i="3"/>
  <c r="V36" i="3"/>
  <c r="U36" i="3"/>
  <c r="T36" i="3"/>
  <c r="K36" i="3"/>
  <c r="H36" i="3"/>
  <c r="E36" i="3"/>
  <c r="AQ35" i="3"/>
  <c r="AP35" i="3"/>
  <c r="V35" i="3"/>
  <c r="U35" i="3"/>
  <c r="T35" i="3"/>
  <c r="Q35" i="3"/>
  <c r="N35" i="3"/>
  <c r="K35" i="3"/>
  <c r="H35" i="3"/>
  <c r="E35" i="3"/>
  <c r="AQ34" i="3"/>
  <c r="AP34" i="3"/>
  <c r="V34" i="3"/>
  <c r="U34" i="3"/>
  <c r="T34" i="3"/>
  <c r="Q34" i="3"/>
  <c r="N34" i="3"/>
  <c r="K34" i="3"/>
  <c r="H34" i="3"/>
  <c r="E34" i="3"/>
  <c r="AQ33" i="3"/>
  <c r="AP33" i="3"/>
  <c r="V33" i="3"/>
  <c r="U33" i="3"/>
  <c r="T33" i="3"/>
  <c r="Q33" i="3"/>
  <c r="N33" i="3"/>
  <c r="K33" i="3"/>
  <c r="H33" i="3"/>
  <c r="E33" i="3"/>
  <c r="AQ32" i="3"/>
  <c r="AP32" i="3"/>
  <c r="V32" i="3"/>
  <c r="U32" i="3"/>
  <c r="T32" i="3"/>
  <c r="Q32" i="3"/>
  <c r="N32" i="3"/>
  <c r="K32" i="3"/>
  <c r="H32" i="3"/>
  <c r="E32" i="3"/>
  <c r="AQ31" i="3"/>
  <c r="AP31" i="3"/>
  <c r="V31" i="3"/>
  <c r="U31" i="3"/>
  <c r="T31" i="3"/>
  <c r="Q31" i="3"/>
  <c r="N31" i="3"/>
  <c r="K31" i="3"/>
  <c r="H31" i="3"/>
  <c r="E31" i="3"/>
  <c r="AQ30" i="3"/>
  <c r="AP30" i="3"/>
  <c r="V30" i="3"/>
  <c r="U30" i="3"/>
  <c r="T30" i="3"/>
  <c r="Q30" i="3"/>
  <c r="N30" i="3"/>
  <c r="K30" i="3"/>
  <c r="H30" i="3"/>
  <c r="E30" i="3"/>
  <c r="AQ29" i="3"/>
  <c r="AP29" i="3"/>
  <c r="V29" i="3"/>
  <c r="U29" i="3"/>
  <c r="T29" i="3"/>
  <c r="Q29" i="3"/>
  <c r="N29" i="3"/>
  <c r="K29" i="3"/>
  <c r="H29" i="3"/>
  <c r="E29" i="3"/>
  <c r="AQ28" i="3"/>
  <c r="AP28" i="3"/>
  <c r="V28" i="3"/>
  <c r="U28" i="3"/>
  <c r="T28" i="3"/>
  <c r="Q28" i="3"/>
  <c r="N28" i="3"/>
  <c r="K28" i="3"/>
  <c r="H28" i="3"/>
  <c r="E28" i="3"/>
  <c r="AQ27" i="3"/>
  <c r="AP27" i="3"/>
  <c r="V27" i="3"/>
  <c r="U27" i="3"/>
  <c r="T27" i="3"/>
  <c r="Q27" i="3"/>
  <c r="N27" i="3"/>
  <c r="K27" i="3"/>
  <c r="H27" i="3"/>
  <c r="E27" i="3"/>
  <c r="AQ26" i="3"/>
  <c r="AP26" i="3"/>
  <c r="V26" i="3"/>
  <c r="U26" i="3"/>
  <c r="T26" i="3"/>
  <c r="Q26" i="3"/>
  <c r="N26" i="3"/>
  <c r="K26" i="3"/>
  <c r="H26" i="3"/>
  <c r="E26" i="3"/>
  <c r="AQ25" i="3"/>
  <c r="AP25" i="3"/>
  <c r="V25" i="3"/>
  <c r="U25" i="3"/>
  <c r="T25" i="3"/>
  <c r="Q25" i="3"/>
  <c r="N25" i="3"/>
  <c r="K25" i="3"/>
  <c r="H25" i="3"/>
  <c r="E25" i="3"/>
  <c r="AQ24" i="3"/>
  <c r="AP24" i="3"/>
  <c r="V24" i="3"/>
  <c r="U24" i="3"/>
  <c r="T24" i="3"/>
  <c r="Q24" i="3"/>
  <c r="N24" i="3"/>
  <c r="K24" i="3"/>
  <c r="H24" i="3"/>
  <c r="E24" i="3"/>
  <c r="AQ23" i="3"/>
  <c r="AP23" i="3"/>
  <c r="V23" i="3"/>
  <c r="U23" i="3"/>
  <c r="T23" i="3"/>
  <c r="Q23" i="3"/>
  <c r="N23" i="3"/>
  <c r="K23" i="3"/>
  <c r="H23" i="3"/>
  <c r="E23" i="3"/>
  <c r="AQ22" i="3"/>
  <c r="AP22" i="3"/>
  <c r="V22" i="3"/>
  <c r="U22" i="3"/>
  <c r="T22" i="3"/>
  <c r="Q22" i="3"/>
  <c r="N22" i="3"/>
  <c r="K22" i="3"/>
  <c r="H22" i="3"/>
  <c r="E22" i="3"/>
  <c r="AQ21" i="3"/>
  <c r="AP21" i="3"/>
  <c r="AO21" i="3"/>
  <c r="V21" i="3"/>
  <c r="U21" i="3"/>
  <c r="T21" i="3"/>
  <c r="Q21" i="3"/>
  <c r="N21" i="3"/>
  <c r="K21" i="3"/>
  <c r="H21" i="3"/>
  <c r="E21" i="3"/>
  <c r="AQ20" i="3"/>
  <c r="AP20" i="3"/>
  <c r="V20" i="3"/>
  <c r="U20" i="3"/>
  <c r="T20" i="3"/>
  <c r="Q20" i="3"/>
  <c r="N20" i="3"/>
  <c r="K20" i="3"/>
  <c r="H20" i="3"/>
  <c r="E20" i="3"/>
  <c r="AQ19" i="3"/>
  <c r="AP19" i="3"/>
  <c r="AO19" i="3"/>
  <c r="V19" i="3"/>
  <c r="U19" i="3"/>
  <c r="T19" i="3"/>
  <c r="Q19" i="3"/>
  <c r="N19" i="3"/>
  <c r="K19" i="3"/>
  <c r="H19" i="3"/>
  <c r="E19" i="3"/>
  <c r="AQ18" i="3"/>
  <c r="AP18" i="3"/>
  <c r="V18" i="3"/>
  <c r="U18" i="3"/>
  <c r="T18" i="3"/>
  <c r="Q18" i="3"/>
  <c r="N18" i="3"/>
  <c r="K18" i="3"/>
  <c r="H18" i="3"/>
  <c r="E18" i="3"/>
  <c r="AQ17" i="3"/>
  <c r="AP17" i="3"/>
  <c r="V17" i="3"/>
  <c r="U17" i="3"/>
  <c r="T17" i="3"/>
  <c r="Q17" i="3"/>
  <c r="N17" i="3"/>
  <c r="K17" i="3"/>
  <c r="H17" i="3"/>
  <c r="E17" i="3"/>
  <c r="AQ16" i="3"/>
  <c r="AP16" i="3"/>
  <c r="AO16" i="3"/>
  <c r="V16" i="3"/>
  <c r="U16" i="3"/>
  <c r="T16" i="3"/>
  <c r="Q16" i="3"/>
  <c r="N16" i="3"/>
  <c r="K16" i="3"/>
  <c r="H16" i="3"/>
  <c r="E16" i="3"/>
  <c r="AQ15" i="3"/>
  <c r="AP15" i="3"/>
  <c r="AO15" i="3"/>
  <c r="V15" i="3"/>
  <c r="U15" i="3"/>
  <c r="T15" i="3"/>
  <c r="Q15" i="3"/>
  <c r="N15" i="3"/>
  <c r="K15" i="3"/>
  <c r="H15" i="3"/>
  <c r="E15" i="3"/>
  <c r="AQ14" i="3"/>
  <c r="AP14" i="3"/>
  <c r="AO14" i="3"/>
  <c r="V14" i="3"/>
  <c r="U14" i="3"/>
  <c r="T14" i="3"/>
  <c r="Q14" i="3"/>
  <c r="N14" i="3"/>
  <c r="K14" i="3"/>
  <c r="H14" i="3"/>
  <c r="E14" i="3"/>
  <c r="AQ13" i="3"/>
  <c r="AP13" i="3"/>
  <c r="V13" i="3"/>
  <c r="U13" i="3"/>
  <c r="Q13" i="3"/>
  <c r="N13" i="3"/>
  <c r="K13" i="3"/>
  <c r="H13" i="3"/>
  <c r="E13" i="3"/>
  <c r="AQ12" i="3"/>
  <c r="AP12" i="3"/>
  <c r="AO12" i="3"/>
  <c r="V12" i="3"/>
  <c r="U12" i="3"/>
  <c r="T12" i="3"/>
  <c r="Q12" i="3"/>
  <c r="N12" i="3"/>
  <c r="K12" i="3"/>
  <c r="H12" i="3"/>
  <c r="E12" i="3"/>
  <c r="AQ11" i="3"/>
  <c r="AP11" i="3"/>
  <c r="V11" i="3"/>
  <c r="U11" i="3"/>
  <c r="T11" i="3"/>
  <c r="Q11" i="3"/>
  <c r="N11" i="3"/>
  <c r="K11" i="3"/>
  <c r="H11" i="3"/>
  <c r="E11" i="3"/>
  <c r="AQ10" i="3"/>
  <c r="AP10" i="3"/>
  <c r="V10" i="3"/>
  <c r="U10" i="3"/>
  <c r="T10" i="3"/>
  <c r="Q10" i="3"/>
  <c r="N10" i="3"/>
  <c r="K10" i="3"/>
  <c r="H10" i="3"/>
  <c r="E10" i="3"/>
  <c r="AQ9" i="3"/>
  <c r="AP9" i="3"/>
  <c r="AO9" i="3"/>
  <c r="V9" i="3"/>
  <c r="U9" i="3"/>
  <c r="T9" i="3"/>
  <c r="Q9" i="3"/>
  <c r="N9" i="3"/>
  <c r="K9" i="3"/>
  <c r="H9" i="3"/>
  <c r="E9" i="3"/>
  <c r="AQ8" i="3"/>
  <c r="AP8" i="3"/>
  <c r="AO8" i="3"/>
  <c r="V8" i="3"/>
  <c r="U8" i="3"/>
  <c r="T8" i="3"/>
  <c r="Q8" i="3"/>
  <c r="N8" i="3"/>
  <c r="K8" i="3"/>
  <c r="H8" i="3"/>
  <c r="E8" i="3"/>
  <c r="P69" i="1"/>
  <c r="P91" i="1" s="1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AP54" i="2"/>
  <c r="AQ54" i="2" s="1"/>
  <c r="AO54" i="2"/>
  <c r="U54" i="2"/>
  <c r="T54" i="2"/>
  <c r="AR54" i="2" s="1"/>
  <c r="AP53" i="2"/>
  <c r="AO53" i="2"/>
  <c r="U53" i="2"/>
  <c r="T53" i="2"/>
  <c r="AP52" i="2"/>
  <c r="AO52" i="2"/>
  <c r="U52" i="2"/>
  <c r="T52" i="2"/>
  <c r="AP51" i="2"/>
  <c r="AO51" i="2"/>
  <c r="U51" i="2"/>
  <c r="T51" i="2"/>
  <c r="AP50" i="2"/>
  <c r="AQ50" i="2" s="1"/>
  <c r="AO50" i="2"/>
  <c r="U50" i="2"/>
  <c r="T50" i="2"/>
  <c r="AR50" i="2" s="1"/>
  <c r="AP49" i="2"/>
  <c r="AO49" i="2"/>
  <c r="U49" i="2"/>
  <c r="T49" i="2"/>
  <c r="V49" i="2" s="1"/>
  <c r="AP48" i="2"/>
  <c r="AO48" i="2"/>
  <c r="U48" i="2"/>
  <c r="T48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P36" i="2"/>
  <c r="AO36" i="2"/>
  <c r="U36" i="2"/>
  <c r="T36" i="2"/>
  <c r="AP35" i="2"/>
  <c r="AO35" i="2"/>
  <c r="U35" i="2"/>
  <c r="T35" i="2"/>
  <c r="AP34" i="2"/>
  <c r="AO34" i="2"/>
  <c r="U34" i="2"/>
  <c r="AS34" i="2" s="1"/>
  <c r="T34" i="2"/>
  <c r="AP33" i="2"/>
  <c r="AO33" i="2"/>
  <c r="U33" i="2"/>
  <c r="T33" i="2"/>
  <c r="AP32" i="2"/>
  <c r="AO32" i="2"/>
  <c r="U32" i="2"/>
  <c r="T32" i="2"/>
  <c r="AP31" i="2"/>
  <c r="AO31" i="2"/>
  <c r="U31" i="2"/>
  <c r="T31" i="2"/>
  <c r="AP30" i="2"/>
  <c r="AO30" i="2"/>
  <c r="U30" i="2"/>
  <c r="AS30" i="2" s="1"/>
  <c r="T30" i="2"/>
  <c r="AP29" i="2"/>
  <c r="AO29" i="2"/>
  <c r="U29" i="2"/>
  <c r="T29" i="2"/>
  <c r="AP28" i="2"/>
  <c r="AO28" i="2"/>
  <c r="U28" i="2"/>
  <c r="T28" i="2"/>
  <c r="AP27" i="2"/>
  <c r="AO27" i="2"/>
  <c r="U27" i="2"/>
  <c r="T27" i="2"/>
  <c r="AP26" i="2"/>
  <c r="AO26" i="2"/>
  <c r="U26" i="2"/>
  <c r="AS26" i="2" s="1"/>
  <c r="T26" i="2"/>
  <c r="AP25" i="2"/>
  <c r="AO25" i="2"/>
  <c r="U25" i="2"/>
  <c r="T25" i="2"/>
  <c r="AP24" i="2"/>
  <c r="AO24" i="2"/>
  <c r="U24" i="2"/>
  <c r="T24" i="2"/>
  <c r="AP23" i="2"/>
  <c r="AO23" i="2"/>
  <c r="AQ23" i="2" s="1"/>
  <c r="U23" i="2"/>
  <c r="T23" i="2"/>
  <c r="AP22" i="2"/>
  <c r="AO22" i="2"/>
  <c r="AQ22" i="2" s="1"/>
  <c r="U22" i="2"/>
  <c r="AS22" i="2" s="1"/>
  <c r="T22" i="2"/>
  <c r="AP21" i="2"/>
  <c r="AO21" i="2"/>
  <c r="AQ21" i="2" s="1"/>
  <c r="U21" i="2"/>
  <c r="T21" i="2"/>
  <c r="AP20" i="2"/>
  <c r="AO20" i="2"/>
  <c r="U20" i="2"/>
  <c r="T20" i="2"/>
  <c r="AP19" i="2"/>
  <c r="AO19" i="2"/>
  <c r="AQ19" i="2" s="1"/>
  <c r="U19" i="2"/>
  <c r="T19" i="2"/>
  <c r="AP18" i="2"/>
  <c r="AO18" i="2"/>
  <c r="AQ18" i="2" s="1"/>
  <c r="U18" i="2"/>
  <c r="AS18" i="2" s="1"/>
  <c r="T18" i="2"/>
  <c r="AP17" i="2"/>
  <c r="AO17" i="2"/>
  <c r="AQ17" i="2" s="1"/>
  <c r="U17" i="2"/>
  <c r="T17" i="2"/>
  <c r="AP16" i="2"/>
  <c r="AO16" i="2"/>
  <c r="AQ16" i="2" s="1"/>
  <c r="U16" i="2"/>
  <c r="T16" i="2"/>
  <c r="AP15" i="2"/>
  <c r="AO15" i="2"/>
  <c r="U15" i="2"/>
  <c r="T15" i="2"/>
  <c r="AR15" i="2" s="1"/>
  <c r="AP14" i="2"/>
  <c r="AO14" i="2"/>
  <c r="U14" i="2"/>
  <c r="T14" i="2"/>
  <c r="AR14" i="2" s="1"/>
  <c r="AP13" i="2"/>
  <c r="AO13" i="2"/>
  <c r="U13" i="2"/>
  <c r="T13" i="2"/>
  <c r="AP12" i="2"/>
  <c r="AO12" i="2"/>
  <c r="AQ12" i="2" s="1"/>
  <c r="U12" i="2"/>
  <c r="T12" i="2"/>
  <c r="V12" i="2" s="1"/>
  <c r="AP11" i="2"/>
  <c r="AO11" i="2"/>
  <c r="U11" i="2"/>
  <c r="AS11" i="2" s="1"/>
  <c r="T11" i="2"/>
  <c r="AP10" i="2"/>
  <c r="AO10" i="2"/>
  <c r="U10" i="2"/>
  <c r="AS10" i="2" s="1"/>
  <c r="T10" i="2"/>
  <c r="AP9" i="2"/>
  <c r="AO9" i="2"/>
  <c r="AQ9" i="2" s="1"/>
  <c r="U9" i="2"/>
  <c r="AS9" i="2" s="1"/>
  <c r="T9" i="2"/>
  <c r="AP8" i="2"/>
  <c r="AO8" i="2"/>
  <c r="U8" i="2"/>
  <c r="T8" i="2"/>
  <c r="U110" i="1"/>
  <c r="T110" i="1"/>
  <c r="U109" i="1"/>
  <c r="T109" i="1"/>
  <c r="U108" i="1"/>
  <c r="T108" i="1"/>
  <c r="U107" i="1"/>
  <c r="T107" i="1"/>
  <c r="U106" i="1"/>
  <c r="T106" i="1"/>
  <c r="U105" i="1"/>
  <c r="T105" i="1"/>
  <c r="U104" i="1"/>
  <c r="T104" i="1"/>
  <c r="U103" i="1"/>
  <c r="T103" i="1"/>
  <c r="U102" i="1"/>
  <c r="T102" i="1"/>
  <c r="U101" i="1"/>
  <c r="R91" i="1"/>
  <c r="Q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U90" i="1"/>
  <c r="T90" i="1"/>
  <c r="U89" i="1"/>
  <c r="T89" i="1"/>
  <c r="U88" i="1"/>
  <c r="T88" i="1"/>
  <c r="U87" i="1"/>
  <c r="T87" i="1"/>
  <c r="U86" i="1"/>
  <c r="T86" i="1"/>
  <c r="U85" i="1"/>
  <c r="T85" i="1"/>
  <c r="U84" i="1"/>
  <c r="T84" i="1"/>
  <c r="U83" i="1"/>
  <c r="T83" i="1"/>
  <c r="U82" i="1"/>
  <c r="T82" i="1"/>
  <c r="U81" i="1"/>
  <c r="T81" i="1"/>
  <c r="U80" i="1"/>
  <c r="T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S73" i="1"/>
  <c r="U72" i="1"/>
  <c r="T72" i="1"/>
  <c r="U71" i="1"/>
  <c r="T71" i="1"/>
  <c r="S71" i="1"/>
  <c r="U70" i="1"/>
  <c r="T70" i="1"/>
  <c r="U69" i="1"/>
  <c r="T69" i="1"/>
  <c r="U68" i="1"/>
  <c r="T68" i="1"/>
  <c r="S68" i="1"/>
  <c r="U67" i="1"/>
  <c r="T67" i="1"/>
  <c r="S67" i="1"/>
  <c r="U66" i="1"/>
  <c r="T66" i="1"/>
  <c r="S66" i="1"/>
  <c r="U65" i="1"/>
  <c r="T65" i="1"/>
  <c r="U64" i="1"/>
  <c r="T64" i="1"/>
  <c r="S64" i="1"/>
  <c r="U63" i="1"/>
  <c r="T63" i="1"/>
  <c r="U62" i="1"/>
  <c r="T62" i="1"/>
  <c r="U61" i="1"/>
  <c r="T61" i="1"/>
  <c r="S61" i="1"/>
  <c r="U60" i="1"/>
  <c r="T60" i="1"/>
  <c r="S60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U6" i="1"/>
  <c r="T6" i="1"/>
  <c r="U5" i="1"/>
  <c r="T5" i="1"/>
  <c r="AQ25" i="2" l="1"/>
  <c r="AQ27" i="2"/>
  <c r="AQ29" i="2"/>
  <c r="AQ30" i="2"/>
  <c r="AQ31" i="2"/>
  <c r="AQ33" i="2"/>
  <c r="AQ34" i="2"/>
  <c r="AQ35" i="2"/>
  <c r="V53" i="2"/>
  <c r="AS49" i="3"/>
  <c r="AR10" i="2"/>
  <c r="AS15" i="2"/>
  <c r="AR49" i="2"/>
  <c r="AQ51" i="2"/>
  <c r="AR16" i="3"/>
  <c r="W17" i="3"/>
  <c r="AR18" i="3"/>
  <c r="AR21" i="3"/>
  <c r="AR23" i="3"/>
  <c r="AR25" i="3"/>
  <c r="AR27" i="3"/>
  <c r="AR29" i="3"/>
  <c r="AR31" i="3"/>
  <c r="AR33" i="3"/>
  <c r="AR35" i="3"/>
  <c r="AR36" i="3"/>
  <c r="AR48" i="3"/>
  <c r="AT49" i="3"/>
  <c r="AQ8" i="2"/>
  <c r="AS14" i="2"/>
  <c r="V16" i="2"/>
  <c r="AR20" i="2"/>
  <c r="V24" i="2"/>
  <c r="AR28" i="2"/>
  <c r="AR32" i="2"/>
  <c r="AR36" i="2"/>
  <c r="AR11" i="2"/>
  <c r="AS13" i="2"/>
  <c r="AQ13" i="2"/>
  <c r="AS19" i="2"/>
  <c r="AS23" i="2"/>
  <c r="AS27" i="2"/>
  <c r="AS31" i="2"/>
  <c r="AS35" i="2"/>
  <c r="AS49" i="2"/>
  <c r="T37" i="2"/>
  <c r="AR24" i="2"/>
  <c r="AS36" i="2"/>
  <c r="AS54" i="2"/>
  <c r="U37" i="2"/>
  <c r="AR8" i="2"/>
  <c r="AQ10" i="2"/>
  <c r="AQ11" i="2"/>
  <c r="AS12" i="2"/>
  <c r="AR12" i="2"/>
  <c r="AQ14" i="2"/>
  <c r="AQ15" i="2"/>
  <c r="AS16" i="2"/>
  <c r="AR16" i="2"/>
  <c r="V20" i="2"/>
  <c r="AT20" i="2" s="1"/>
  <c r="AR21" i="2"/>
  <c r="AR25" i="2"/>
  <c r="AQ26" i="2"/>
  <c r="V28" i="2"/>
  <c r="AR29" i="2"/>
  <c r="V32" i="2"/>
  <c r="AR33" i="2"/>
  <c r="V36" i="2"/>
  <c r="AT36" i="2" s="1"/>
  <c r="AR48" i="2"/>
  <c r="V50" i="2"/>
  <c r="AT50" i="2" s="1"/>
  <c r="AS52" i="2"/>
  <c r="AR53" i="2"/>
  <c r="V54" i="2"/>
  <c r="AT54" i="2" s="1"/>
  <c r="AS20" i="2"/>
  <c r="AS24" i="2"/>
  <c r="AS28" i="2"/>
  <c r="AS32" i="2"/>
  <c r="AP55" i="2"/>
  <c r="AS50" i="2"/>
  <c r="V8" i="2"/>
  <c r="AT8" i="2" s="1"/>
  <c r="AR9" i="2"/>
  <c r="AR13" i="2"/>
  <c r="AR18" i="2"/>
  <c r="AR19" i="2"/>
  <c r="AQ20" i="2"/>
  <c r="AS21" i="2"/>
  <c r="AR22" i="2"/>
  <c r="AR23" i="2"/>
  <c r="AQ24" i="2"/>
  <c r="AT24" i="2" s="1"/>
  <c r="AS25" i="2"/>
  <c r="AR26" i="2"/>
  <c r="AR27" i="2"/>
  <c r="AQ28" i="2"/>
  <c r="AS29" i="2"/>
  <c r="AR30" i="2"/>
  <c r="AR31" i="2"/>
  <c r="AQ32" i="2"/>
  <c r="AS33" i="2"/>
  <c r="AR34" i="2"/>
  <c r="AR35" i="2"/>
  <c r="AQ36" i="2"/>
  <c r="U55" i="2"/>
  <c r="AR52" i="2"/>
  <c r="AS53" i="2"/>
  <c r="AR51" i="2"/>
  <c r="AO55" i="2"/>
  <c r="AS51" i="2"/>
  <c r="AQ52" i="2"/>
  <c r="K37" i="3"/>
  <c r="AT9" i="3"/>
  <c r="AS16" i="3"/>
  <c r="AS43" i="3"/>
  <c r="AR14" i="3"/>
  <c r="AT16" i="3"/>
  <c r="AT21" i="3"/>
  <c r="AR22" i="3"/>
  <c r="AS23" i="3"/>
  <c r="AR24" i="3"/>
  <c r="AS25" i="3"/>
  <c r="AR26" i="3"/>
  <c r="AS27" i="3"/>
  <c r="AR28" i="3"/>
  <c r="AS29" i="3"/>
  <c r="AR30" i="3"/>
  <c r="AS31" i="3"/>
  <c r="AR32" i="3"/>
  <c r="AS33" i="3"/>
  <c r="AR34" i="3"/>
  <c r="AS35" i="3"/>
  <c r="AS36" i="3"/>
  <c r="N50" i="3"/>
  <c r="V50" i="3"/>
  <c r="AS46" i="3"/>
  <c r="AR49" i="3"/>
  <c r="U37" i="3"/>
  <c r="AR9" i="3"/>
  <c r="AR11" i="3"/>
  <c r="AT18" i="3"/>
  <c r="AR19" i="3"/>
  <c r="AT23" i="3"/>
  <c r="AT31" i="3"/>
  <c r="AT35" i="3"/>
  <c r="AT36" i="3"/>
  <c r="AR44" i="3"/>
  <c r="AR45" i="3"/>
  <c r="AT47" i="3"/>
  <c r="AR47" i="3"/>
  <c r="N37" i="3"/>
  <c r="AS15" i="3"/>
  <c r="E50" i="3"/>
  <c r="AS45" i="3"/>
  <c r="AT8" i="3"/>
  <c r="AO50" i="3"/>
  <c r="H50" i="3"/>
  <c r="T50" i="3"/>
  <c r="AP50" i="3"/>
  <c r="AS44" i="3"/>
  <c r="AT45" i="3"/>
  <c r="AS48" i="3"/>
  <c r="AR15" i="3"/>
  <c r="Q50" i="3"/>
  <c r="AT46" i="3"/>
  <c r="E37" i="3"/>
  <c r="AO37" i="3"/>
  <c r="AS14" i="3"/>
  <c r="AT15" i="3"/>
  <c r="W16" i="3"/>
  <c r="AU16" i="3" s="1"/>
  <c r="H37" i="3"/>
  <c r="T37" i="3"/>
  <c r="AR8" i="3"/>
  <c r="AS9" i="3"/>
  <c r="AT10" i="3"/>
  <c r="AT12" i="3"/>
  <c r="AT14" i="3"/>
  <c r="AR17" i="3"/>
  <c r="AT19" i="3"/>
  <c r="AT24" i="3"/>
  <c r="AT26" i="3"/>
  <c r="AT28" i="3"/>
  <c r="AT30" i="3"/>
  <c r="AT34" i="3"/>
  <c r="K50" i="3"/>
  <c r="AQ50" i="3"/>
  <c r="AT44" i="3"/>
  <c r="AR46" i="3"/>
  <c r="AS47" i="3"/>
  <c r="AT48" i="3"/>
  <c r="AR10" i="3"/>
  <c r="AT11" i="3"/>
  <c r="AR12" i="3"/>
  <c r="AS13" i="3"/>
  <c r="W19" i="3"/>
  <c r="AU19" i="3" s="1"/>
  <c r="AS20" i="3"/>
  <c r="AT25" i="3"/>
  <c r="AT27" i="3"/>
  <c r="AT29" i="3"/>
  <c r="AT33" i="3"/>
  <c r="Q37" i="3"/>
  <c r="AS10" i="3"/>
  <c r="W12" i="3"/>
  <c r="AT13" i="3"/>
  <c r="AS18" i="3"/>
  <c r="AT20" i="3"/>
  <c r="AS22" i="3"/>
  <c r="AS24" i="3"/>
  <c r="AS26" i="3"/>
  <c r="AS28" i="3"/>
  <c r="AS30" i="3"/>
  <c r="AS32" i="3"/>
  <c r="AS34" i="3"/>
  <c r="AR13" i="3"/>
  <c r="AR20" i="3"/>
  <c r="AS21" i="3"/>
  <c r="AT22" i="3"/>
  <c r="AT32" i="3"/>
  <c r="V77" i="1"/>
  <c r="V81" i="1"/>
  <c r="V85" i="1"/>
  <c r="V66" i="1"/>
  <c r="V74" i="1"/>
  <c r="V78" i="1"/>
  <c r="V80" i="1"/>
  <c r="V82" i="1"/>
  <c r="V84" i="1"/>
  <c r="V86" i="1"/>
  <c r="V90" i="1"/>
  <c r="V110" i="1"/>
  <c r="V51" i="1"/>
  <c r="V24" i="1"/>
  <c r="V106" i="1"/>
  <c r="V65" i="1"/>
  <c r="V64" i="1"/>
  <c r="V9" i="1"/>
  <c r="V13" i="1"/>
  <c r="V21" i="1"/>
  <c r="V48" i="1"/>
  <c r="V29" i="1"/>
  <c r="V45" i="1"/>
  <c r="V105" i="1"/>
  <c r="V6" i="1"/>
  <c r="V8" i="1"/>
  <c r="V15" i="1"/>
  <c r="V19" i="1"/>
  <c r="V12" i="1"/>
  <c r="V16" i="1"/>
  <c r="V18" i="1"/>
  <c r="V20" i="1"/>
  <c r="V22" i="1"/>
  <c r="V27" i="1"/>
  <c r="V31" i="1"/>
  <c r="V35" i="1"/>
  <c r="U52" i="1"/>
  <c r="V62" i="1"/>
  <c r="V68" i="1"/>
  <c r="V70" i="1"/>
  <c r="V102" i="1"/>
  <c r="V63" i="1"/>
  <c r="V5" i="1"/>
  <c r="V28" i="1"/>
  <c r="V30" i="1"/>
  <c r="V32" i="1"/>
  <c r="V34" i="1"/>
  <c r="V44" i="1"/>
  <c r="V46" i="1"/>
  <c r="V67" i="1"/>
  <c r="V87" i="1"/>
  <c r="V101" i="1"/>
  <c r="V7" i="1"/>
  <c r="V23" i="1"/>
  <c r="V25" i="1"/>
  <c r="V47" i="1"/>
  <c r="V49" i="1"/>
  <c r="V73" i="1"/>
  <c r="V75" i="1"/>
  <c r="V89" i="1"/>
  <c r="V104" i="1"/>
  <c r="V109" i="1"/>
  <c r="V11" i="1"/>
  <c r="S91" i="1"/>
  <c r="V61" i="1"/>
  <c r="V72" i="1"/>
  <c r="V79" i="1"/>
  <c r="V88" i="1"/>
  <c r="V103" i="1"/>
  <c r="V108" i="1"/>
  <c r="U36" i="1"/>
  <c r="V10" i="1"/>
  <c r="V17" i="1"/>
  <c r="V26" i="1"/>
  <c r="V33" i="1"/>
  <c r="V50" i="1"/>
  <c r="V71" i="1"/>
  <c r="V76" i="1"/>
  <c r="V83" i="1"/>
  <c r="V107" i="1"/>
  <c r="AQ37" i="3"/>
  <c r="AT17" i="3"/>
  <c r="AS17" i="3"/>
  <c r="W11" i="3"/>
  <c r="AU11" i="3" s="1"/>
  <c r="AS11" i="3"/>
  <c r="AS12" i="3"/>
  <c r="W18" i="3"/>
  <c r="AU18" i="3" s="1"/>
  <c r="AS19" i="3"/>
  <c r="W24" i="3"/>
  <c r="AU24" i="3" s="1"/>
  <c r="W28" i="3"/>
  <c r="AU28" i="3" s="1"/>
  <c r="W32" i="3"/>
  <c r="AU32" i="3" s="1"/>
  <c r="V37" i="3"/>
  <c r="AP37" i="3"/>
  <c r="AT43" i="3"/>
  <c r="W49" i="3"/>
  <c r="AU49" i="3" s="1"/>
  <c r="W8" i="3"/>
  <c r="W9" i="3"/>
  <c r="W10" i="3"/>
  <c r="W14" i="3"/>
  <c r="AU14" i="3" s="1"/>
  <c r="W15" i="3"/>
  <c r="W23" i="3"/>
  <c r="AU23" i="3" s="1"/>
  <c r="W27" i="3"/>
  <c r="AU27" i="3" s="1"/>
  <c r="W31" i="3"/>
  <c r="AU31" i="3" s="1"/>
  <c r="W35" i="3"/>
  <c r="AU35" i="3" s="1"/>
  <c r="U50" i="3"/>
  <c r="AS8" i="3"/>
  <c r="W13" i="3"/>
  <c r="W21" i="3"/>
  <c r="AU21" i="3" s="1"/>
  <c r="W22" i="3"/>
  <c r="W26" i="3"/>
  <c r="W30" i="3"/>
  <c r="W34" i="3"/>
  <c r="W36" i="3"/>
  <c r="AU36" i="3" s="1"/>
  <c r="W43" i="3"/>
  <c r="AR43" i="3"/>
  <c r="W44" i="3"/>
  <c r="W45" i="3"/>
  <c r="AU45" i="3" s="1"/>
  <c r="W46" i="3"/>
  <c r="AU46" i="3" s="1"/>
  <c r="W47" i="3"/>
  <c r="W48" i="3"/>
  <c r="AU48" i="3" s="1"/>
  <c r="W20" i="3"/>
  <c r="W25" i="3"/>
  <c r="W29" i="3"/>
  <c r="AU29" i="3" s="1"/>
  <c r="W33" i="3"/>
  <c r="V69" i="1"/>
  <c r="T91" i="1"/>
  <c r="AR17" i="2"/>
  <c r="AS17" i="2"/>
  <c r="AP37" i="2"/>
  <c r="AT12" i="2"/>
  <c r="AT16" i="2"/>
  <c r="AS55" i="2"/>
  <c r="AS8" i="2"/>
  <c r="V9" i="2"/>
  <c r="AT9" i="2" s="1"/>
  <c r="V13" i="2"/>
  <c r="AT13" i="2" s="1"/>
  <c r="V17" i="2"/>
  <c r="AT17" i="2" s="1"/>
  <c r="V21" i="2"/>
  <c r="AT21" i="2" s="1"/>
  <c r="V25" i="2"/>
  <c r="AT25" i="2" s="1"/>
  <c r="V29" i="2"/>
  <c r="AT29" i="2" s="1"/>
  <c r="V33" i="2"/>
  <c r="AT33" i="2" s="1"/>
  <c r="AQ48" i="2"/>
  <c r="V51" i="2"/>
  <c r="AT51" i="2" s="1"/>
  <c r="T55" i="2"/>
  <c r="AR55" i="2" s="1"/>
  <c r="V10" i="2"/>
  <c r="V14" i="2"/>
  <c r="V18" i="2"/>
  <c r="AT18" i="2" s="1"/>
  <c r="V22" i="2"/>
  <c r="AT22" i="2" s="1"/>
  <c r="V26" i="2"/>
  <c r="AT26" i="2" s="1"/>
  <c r="V30" i="2"/>
  <c r="AT30" i="2" s="1"/>
  <c r="V34" i="2"/>
  <c r="AT34" i="2" s="1"/>
  <c r="AO37" i="2"/>
  <c r="V48" i="2"/>
  <c r="AQ49" i="2"/>
  <c r="AT49" i="2" s="1"/>
  <c r="V52" i="2"/>
  <c r="AQ53" i="2"/>
  <c r="AT53" i="2" s="1"/>
  <c r="V11" i="2"/>
  <c r="AT11" i="2" s="1"/>
  <c r="V15" i="2"/>
  <c r="AT15" i="2" s="1"/>
  <c r="V19" i="2"/>
  <c r="AT19" i="2" s="1"/>
  <c r="V23" i="2"/>
  <c r="AT23" i="2" s="1"/>
  <c r="V27" i="2"/>
  <c r="AT27" i="2" s="1"/>
  <c r="V31" i="2"/>
  <c r="AT31" i="2" s="1"/>
  <c r="V35" i="2"/>
  <c r="AS48" i="2"/>
  <c r="V14" i="1"/>
  <c r="T36" i="1"/>
  <c r="U91" i="1"/>
  <c r="V43" i="1"/>
  <c r="T52" i="1"/>
  <c r="V60" i="1"/>
  <c r="AU17" i="3" l="1"/>
  <c r="AT10" i="2"/>
  <c r="AU33" i="3"/>
  <c r="AT35" i="2"/>
  <c r="AU25" i="3"/>
  <c r="AQ37" i="2"/>
  <c r="AR37" i="2"/>
  <c r="AS50" i="3"/>
  <c r="AT28" i="2"/>
  <c r="AT52" i="2"/>
  <c r="AT32" i="2"/>
  <c r="AT14" i="2"/>
  <c r="AQ55" i="2"/>
  <c r="AU22" i="3"/>
  <c r="AU10" i="3"/>
  <c r="AU20" i="3"/>
  <c r="AU9" i="3"/>
  <c r="AU44" i="3"/>
  <c r="AU15" i="3"/>
  <c r="AU47" i="3"/>
  <c r="AR50" i="3"/>
  <c r="AU30" i="3"/>
  <c r="AU34" i="3"/>
  <c r="AU26" i="3"/>
  <c r="AT50" i="3"/>
  <c r="AT37" i="3"/>
  <c r="AR37" i="3"/>
  <c r="AU13" i="3"/>
  <c r="AU12" i="3"/>
  <c r="V91" i="1"/>
  <c r="V52" i="1"/>
  <c r="V36" i="1"/>
  <c r="AS37" i="3"/>
  <c r="W50" i="3"/>
  <c r="AU43" i="3"/>
  <c r="W37" i="3"/>
  <c r="AU8" i="3"/>
  <c r="AS37" i="2"/>
  <c r="V55" i="2"/>
  <c r="AT48" i="2"/>
  <c r="V37" i="2"/>
  <c r="AT37" i="2" l="1"/>
  <c r="AU37" i="3"/>
  <c r="AT55" i="2"/>
  <c r="AU5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<sst xmlns="http://schemas.openxmlformats.org/spreadsheetml/2006/main" count="668" uniqueCount="91">
  <si>
    <t>JULY</t>
  </si>
  <si>
    <t>AUGUST</t>
  </si>
  <si>
    <t>SEPTEMBER</t>
  </si>
  <si>
    <t>OCTOBER</t>
  </si>
  <si>
    <t>NOVEMBER</t>
  </si>
  <si>
    <t>DECEMBER</t>
  </si>
  <si>
    <t>ABUJA</t>
  </si>
  <si>
    <t>OSUBI</t>
  </si>
  <si>
    <t>IBADAN</t>
  </si>
  <si>
    <t>MINNA</t>
  </si>
  <si>
    <t>AKURE</t>
  </si>
  <si>
    <t>KATSINA</t>
  </si>
  <si>
    <t>MAKURDI</t>
  </si>
  <si>
    <t>ASABA</t>
  </si>
  <si>
    <t>EKET</t>
  </si>
  <si>
    <t>ZARIA</t>
  </si>
  <si>
    <t>FORCADOS</t>
  </si>
  <si>
    <t>FINIMA</t>
  </si>
  <si>
    <t>HARMONIZED DOMESTIC PASSENGER MOVEMENT (JULY-DECEMBER 2020)</t>
  </si>
  <si>
    <t>AIRPORT</t>
  </si>
  <si>
    <t>ARR</t>
  </si>
  <si>
    <t>DEP</t>
  </si>
  <si>
    <t>TOTAL</t>
  </si>
  <si>
    <t>LAGOS</t>
  </si>
  <si>
    <t>ABUJA DOMESTIC</t>
  </si>
  <si>
    <t>PHC DOMESTIC</t>
  </si>
  <si>
    <t>KANO DOMESTIC</t>
  </si>
  <si>
    <t>ENUGU DOMESTIC</t>
  </si>
  <si>
    <t>KADUNA DOM</t>
  </si>
  <si>
    <t>CALABAR DOM</t>
  </si>
  <si>
    <t>SOKOTO DOM</t>
  </si>
  <si>
    <t>BENIN DOM</t>
  </si>
  <si>
    <t>MAIDUGURI DOM</t>
  </si>
  <si>
    <t>JOS DOM</t>
  </si>
  <si>
    <t>OWERRI DOM</t>
  </si>
  <si>
    <t>YOLA DOM</t>
  </si>
  <si>
    <t>ILORIN DOM</t>
  </si>
  <si>
    <t>AKWA IBOM DOM</t>
  </si>
  <si>
    <t>GOMBE DOM</t>
  </si>
  <si>
    <t>BAUCHI DOM</t>
  </si>
  <si>
    <t>ESCRAVOS</t>
  </si>
  <si>
    <t>KEBBI</t>
  </si>
  <si>
    <t>DUTSE DOM</t>
  </si>
  <si>
    <t>HARMONIZED FOREIGN PASSENGER MOVEMENT (JULY-DECEMBER 2020)</t>
  </si>
  <si>
    <t>LAGOS INTL.</t>
  </si>
  <si>
    <t>ABUJA INT</t>
  </si>
  <si>
    <t>PHC INTL</t>
  </si>
  <si>
    <t>KANO INTL.</t>
  </si>
  <si>
    <t>ENUGU INTL</t>
  </si>
  <si>
    <t>KADUNA INTL</t>
  </si>
  <si>
    <t>CALABAR INTL</t>
  </si>
  <si>
    <t>SOKOTO INTL</t>
  </si>
  <si>
    <t>MAIDUGURI INTL</t>
  </si>
  <si>
    <t>YOLA INT</t>
  </si>
  <si>
    <t>HARMONIZED DOMESTIC AIRCRAFT  MOVEMENT (JULY-DECEMBER 2020)</t>
  </si>
  <si>
    <t>HARMONIZED FOREIGN AIRCRAFT  MOVEMENT (JULY-DECEMBER 2020)</t>
  </si>
  <si>
    <t>2ND HALF TOTAL</t>
  </si>
  <si>
    <t>DOMESTIC</t>
  </si>
  <si>
    <t>HARMONIZED DOMESTIC PASSENGER MOVEMENT (JANUARY-DECEMBER 2020)</t>
  </si>
  <si>
    <t>KEYS</t>
  </si>
  <si>
    <t>1ST HALF YEAR</t>
  </si>
  <si>
    <t>JANUARY</t>
  </si>
  <si>
    <t>FEBRUARY</t>
  </si>
  <si>
    <t>MARCH</t>
  </si>
  <si>
    <t>APRIL</t>
  </si>
  <si>
    <t>MAY</t>
  </si>
  <si>
    <t>JUNE</t>
  </si>
  <si>
    <t>GRAND TOTAL(1ST + 2ND HALFS TOTAL)</t>
  </si>
  <si>
    <t>ARRIVAL</t>
  </si>
  <si>
    <t>DEPARTURE</t>
  </si>
  <si>
    <t>LAGOS DOM</t>
  </si>
  <si>
    <t xml:space="preserve">BENIN </t>
  </si>
  <si>
    <t xml:space="preserve">OWERRI </t>
  </si>
  <si>
    <t xml:space="preserve">ASABA </t>
  </si>
  <si>
    <t xml:space="preserve">ZARIA </t>
  </si>
  <si>
    <t>FOREIGN</t>
  </si>
  <si>
    <t>HARMONIZED FOREIGN PASSENGER MOVEMENT (JANUARY-DECEMBER 2020)</t>
  </si>
  <si>
    <t>HARMONIZED DOMESTIC AIRCRAFT  MOVEMENT (JANUARY-DECEMBER 2020)</t>
  </si>
  <si>
    <t>HARMONIZED FOREIGN AIRCRAFT  MOVEMENT (JANUARY-DECEMBER 2020)</t>
  </si>
  <si>
    <t xml:space="preserve">                                        GRAND TOTAL(1ST + 2ND HALFS TOTAL)</t>
  </si>
  <si>
    <t>HARMONIZED CARGO DATA FROM JANUARY - JUNE 2020</t>
  </si>
  <si>
    <t>AIRPORTS</t>
  </si>
  <si>
    <t>GRAND TOTAL</t>
  </si>
  <si>
    <t>IMPORT(KG)</t>
  </si>
  <si>
    <t>EXPORT(KG)</t>
  </si>
  <si>
    <t>TOTAL(KG)</t>
  </si>
  <si>
    <t>PORTHARCOURT</t>
  </si>
  <si>
    <t>KANO</t>
  </si>
  <si>
    <t>ENUGU</t>
  </si>
  <si>
    <t>HARMONIZED MAIL DATA FROM JANUARY - JUNE 2020</t>
  </si>
  <si>
    <t>2ND HALF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</si>
</sst>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Agency FB"/>
      <family val="2"/>
    </font>
    <font>
      <sz val="13"/>
      <color theme="1"/>
      <name val="Calibri"/>
      <family val="2"/>
      <scheme val="minor"/>
    </font>
    <font>
      <b/>
      <sz val="12"/>
      <color theme="1"/>
      <name val="Agency FB"/>
      <family val="2"/>
    </font>
    <font>
      <b/>
      <sz val="20"/>
      <color theme="1"/>
      <name val="Agency FB"/>
      <family val="2"/>
    </font>
    <font>
      <sz val="12"/>
      <name val="Agency FB"/>
      <family val="2"/>
    </font>
    <font>
      <b/>
      <sz val="12"/>
      <name val="Agency FB"/>
      <family val="2"/>
    </font>
    <font>
      <sz val="10"/>
      <color theme="1"/>
      <name val="Agency FB"/>
      <family val="2"/>
    </font>
    <font>
      <b/>
      <sz val="10"/>
      <color theme="1"/>
      <name val="Agency FB"/>
      <family val="2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sz val="10"/>
      <color rgb="FFFF0000"/>
      <name val="Agency FB"/>
      <family val="2"/>
    </font>
    <font>
      <b/>
      <sz val="10"/>
      <name val="Agency FB"/>
      <family val="2"/>
    </font>
    <font>
      <b/>
      <sz val="16"/>
      <color theme="1"/>
      <name val="Agency FB"/>
      <family val="2"/>
    </font>
    <font>
      <sz val="13"/>
      <color theme="1"/>
      <name val="Agency FB"/>
      <family val="2"/>
    </font>
    <font>
      <b/>
      <sz val="13"/>
      <color theme="1"/>
      <name val="Agency FB"/>
      <family val="2"/>
    </font>
    <font>
      <sz val="10"/>
      <name val="Agency FB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Agency FB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50">
    <xf numFmtId="0" fontId="0" fillId="0" borderId="0" xfId="0"/>
    <xf numFmtId="0" fontId="0" fillId="3" borderId="0" xfId="0" applyFill="1"/>
    <xf numFmtId="165" fontId="0" fillId="0" borderId="4" xfId="1" applyNumberFormat="1" applyFont="1" applyFill="1" applyBorder="1" applyAlignment="1"/>
    <xf numFmtId="165" fontId="0" fillId="0" borderId="16" xfId="1" applyNumberFormat="1" applyFont="1" applyFill="1" applyBorder="1" applyAlignment="1"/>
    <xf numFmtId="165" fontId="0" fillId="0" borderId="14" xfId="1" applyNumberFormat="1" applyFont="1" applyFill="1" applyBorder="1" applyAlignment="1"/>
    <xf numFmtId="165" fontId="0" fillId="0" borderId="23" xfId="1" applyNumberFormat="1" applyFont="1" applyFill="1" applyBorder="1" applyAlignment="1"/>
    <xf numFmtId="3" fontId="0" fillId="0" borderId="12" xfId="0" applyNumberFormat="1" applyFont="1" applyBorder="1" applyAlignment="1"/>
    <xf numFmtId="3" fontId="0" fillId="0" borderId="23" xfId="0" applyNumberFormat="1" applyFont="1" applyBorder="1" applyAlignment="1"/>
    <xf numFmtId="165" fontId="0" fillId="0" borderId="12" xfId="1" applyNumberFormat="1" applyFont="1" applyFill="1" applyBorder="1" applyAlignment="1"/>
    <xf numFmtId="165" fontId="0" fillId="0" borderId="15" xfId="1" applyNumberFormat="1" applyFont="1" applyFill="1" applyBorder="1" applyAlignment="1"/>
    <xf numFmtId="165" fontId="6" fillId="0" borderId="11" xfId="1" applyNumberFormat="1" applyFont="1" applyFill="1" applyBorder="1" applyAlignment="1">
      <alignment horizontal="left"/>
    </xf>
    <xf numFmtId="165" fontId="7" fillId="0" borderId="12" xfId="1" applyNumberFormat="1" applyFont="1" applyFill="1" applyBorder="1" applyAlignment="1"/>
    <xf numFmtId="165" fontId="7" fillId="0" borderId="15" xfId="1" applyNumberFormat="1" applyFont="1" applyFill="1" applyBorder="1" applyAlignment="1"/>
    <xf numFmtId="165" fontId="7" fillId="0" borderId="14" xfId="1" applyNumberFormat="1" applyFont="1" applyFill="1" applyBorder="1" applyAlignment="1"/>
    <xf numFmtId="165" fontId="7" fillId="0" borderId="23" xfId="1" applyNumberFormat="1" applyFont="1" applyFill="1" applyBorder="1" applyAlignment="1"/>
    <xf numFmtId="165" fontId="8" fillId="0" borderId="15" xfId="1" applyNumberFormat="1" applyFont="1" applyFill="1" applyBorder="1" applyAlignment="1"/>
    <xf numFmtId="165" fontId="8" fillId="0" borderId="12" xfId="1" applyNumberFormat="1" applyFont="1" applyFill="1" applyBorder="1" applyAlignment="1"/>
    <xf numFmtId="165" fontId="8" fillId="0" borderId="14" xfId="1" applyNumberFormat="1" applyFont="1" applyFill="1" applyBorder="1" applyAlignment="1"/>
    <xf numFmtId="165" fontId="8" fillId="0" borderId="23" xfId="1" applyNumberFormat="1" applyFont="1" applyFill="1" applyBorder="1" applyAlignment="1"/>
    <xf numFmtId="3" fontId="0" fillId="0" borderId="14" xfId="0" applyNumberFormat="1" applyFont="1" applyFill="1" applyBorder="1" applyAlignment="1"/>
    <xf numFmtId="165" fontId="1" fillId="0" borderId="12" xfId="1" applyNumberFormat="1" applyFont="1" applyFill="1" applyBorder="1" applyAlignment="1"/>
    <xf numFmtId="165" fontId="1" fillId="0" borderId="15" xfId="1" applyNumberFormat="1" applyFont="1" applyFill="1" applyBorder="1" applyAlignment="1"/>
    <xf numFmtId="165" fontId="0" fillId="0" borderId="13" xfId="1" applyNumberFormat="1" applyFont="1" applyFill="1" applyBorder="1" applyAlignment="1"/>
    <xf numFmtId="0" fontId="0" fillId="0" borderId="0" xfId="0" applyFill="1"/>
    <xf numFmtId="0" fontId="5" fillId="0" borderId="0" xfId="0" applyFont="1" applyFill="1"/>
    <xf numFmtId="165" fontId="6" fillId="0" borderId="1" xfId="1" applyNumberFormat="1" applyFont="1" applyFill="1" applyBorder="1"/>
    <xf numFmtId="165" fontId="6" fillId="0" borderId="6" xfId="1" applyNumberFormat="1" applyFont="1" applyFill="1" applyBorder="1" applyAlignment="1">
      <alignment horizontal="left"/>
    </xf>
    <xf numFmtId="165" fontId="2" fillId="0" borderId="7" xfId="1" applyNumberFormat="1" applyFont="1" applyFill="1" applyBorder="1" applyAlignment="1">
      <alignment horizontal="center"/>
    </xf>
    <xf numFmtId="165" fontId="2" fillId="0" borderId="17" xfId="1" applyNumberFormat="1" applyFont="1" applyFill="1" applyBorder="1" applyAlignment="1">
      <alignment horizontal="center"/>
    </xf>
    <xf numFmtId="165" fontId="2" fillId="0" borderId="8" xfId="1" applyNumberFormat="1" applyFont="1" applyFill="1" applyBorder="1" applyAlignment="1">
      <alignment horizontal="center"/>
    </xf>
    <xf numFmtId="165" fontId="2" fillId="0" borderId="26" xfId="1" applyNumberFormat="1" applyFont="1" applyFill="1" applyBorder="1" applyAlignment="1">
      <alignment horizontal="center"/>
    </xf>
    <xf numFmtId="165" fontId="2" fillId="0" borderId="27" xfId="1" applyNumberFormat="1" applyFont="1" applyFill="1" applyBorder="1" applyAlignment="1">
      <alignment horizontal="center"/>
    </xf>
    <xf numFmtId="165" fontId="2" fillId="0" borderId="34" xfId="1" applyNumberFormat="1" applyFont="1" applyFill="1" applyBorder="1" applyAlignment="1">
      <alignment horizontal="center"/>
    </xf>
    <xf numFmtId="165" fontId="6" fillId="0" borderId="1" xfId="1" applyNumberFormat="1" applyFont="1" applyFill="1" applyBorder="1" applyAlignment="1">
      <alignment horizontal="left"/>
    </xf>
    <xf numFmtId="3" fontId="0" fillId="0" borderId="2" xfId="0" applyNumberFormat="1" applyFont="1" applyFill="1" applyBorder="1" applyAlignment="1"/>
    <xf numFmtId="3" fontId="0" fillId="0" borderId="16" xfId="0" applyNumberFormat="1" applyFont="1" applyFill="1" applyBorder="1" applyAlignment="1"/>
    <xf numFmtId="165" fontId="0" fillId="0" borderId="3" xfId="1" applyNumberFormat="1" applyFont="1" applyFill="1" applyBorder="1" applyAlignment="1"/>
    <xf numFmtId="3" fontId="0" fillId="0" borderId="4" xfId="0" applyNumberFormat="1" applyFont="1" applyFill="1" applyBorder="1" applyAlignment="1"/>
    <xf numFmtId="165" fontId="0" fillId="0" borderId="5" xfId="1" applyNumberFormat="1" applyFont="1" applyFill="1" applyBorder="1" applyAlignment="1"/>
    <xf numFmtId="165" fontId="0" fillId="0" borderId="2" xfId="1" applyNumberFormat="1" applyFont="1" applyFill="1" applyBorder="1" applyAlignment="1"/>
    <xf numFmtId="165" fontId="1" fillId="0" borderId="4" xfId="1" applyNumberFormat="1" applyFont="1" applyFill="1" applyBorder="1" applyAlignment="1"/>
    <xf numFmtId="165" fontId="1" fillId="0" borderId="5" xfId="1" applyNumberFormat="1" applyFont="1" applyFill="1" applyBorder="1" applyAlignment="1"/>
    <xf numFmtId="165" fontId="1" fillId="0" borderId="2" xfId="1" applyNumberFormat="1" applyFont="1" applyFill="1" applyBorder="1" applyAlignment="1"/>
    <xf numFmtId="165" fontId="1" fillId="0" borderId="16" xfId="1" applyNumberFormat="1" applyFont="1" applyFill="1" applyBorder="1" applyAlignment="1"/>
    <xf numFmtId="165" fontId="1" fillId="0" borderId="3" xfId="1" applyNumberFormat="1" applyFont="1" applyFill="1" applyBorder="1" applyAlignment="1"/>
    <xf numFmtId="3" fontId="0" fillId="0" borderId="12" xfId="0" applyNumberFormat="1" applyFill="1" applyBorder="1" applyAlignment="1"/>
    <xf numFmtId="3" fontId="0" fillId="0" borderId="23" xfId="0" applyNumberFormat="1" applyFill="1" applyBorder="1" applyAlignment="1"/>
    <xf numFmtId="3" fontId="0" fillId="0" borderId="14" xfId="0" applyNumberFormat="1" applyFill="1" applyBorder="1" applyAlignment="1"/>
    <xf numFmtId="165" fontId="1" fillId="0" borderId="14" xfId="1" applyNumberFormat="1" applyFont="1" applyFill="1" applyBorder="1" applyAlignment="1"/>
    <xf numFmtId="165" fontId="1" fillId="0" borderId="23" xfId="1" applyNumberFormat="1" applyFont="1" applyFill="1" applyBorder="1" applyAlignment="1"/>
    <xf numFmtId="165" fontId="1" fillId="0" borderId="13" xfId="1" applyNumberFormat="1" applyFont="1" applyFill="1" applyBorder="1" applyAlignment="1"/>
    <xf numFmtId="3" fontId="0" fillId="0" borderId="12" xfId="0" applyNumberFormat="1" applyFont="1" applyFill="1" applyBorder="1" applyAlignment="1"/>
    <xf numFmtId="3" fontId="0" fillId="0" borderId="23" xfId="0" applyNumberFormat="1" applyFont="1" applyFill="1" applyBorder="1" applyAlignment="1"/>
    <xf numFmtId="3" fontId="1" fillId="0" borderId="14" xfId="0" applyNumberFormat="1" applyFont="1" applyFill="1" applyBorder="1" applyAlignment="1"/>
    <xf numFmtId="3" fontId="1" fillId="0" borderId="15" xfId="0" applyNumberFormat="1" applyFont="1" applyFill="1" applyBorder="1" applyAlignment="1"/>
    <xf numFmtId="165" fontId="10" fillId="0" borderId="14" xfId="1" applyNumberFormat="1" applyFont="1" applyFill="1" applyBorder="1" applyAlignment="1"/>
    <xf numFmtId="165" fontId="10" fillId="0" borderId="15" xfId="1" applyNumberFormat="1" applyFont="1" applyFill="1" applyBorder="1" applyAlignment="1"/>
    <xf numFmtId="0" fontId="0" fillId="0" borderId="12" xfId="0" applyFill="1" applyBorder="1" applyAlignment="1"/>
    <xf numFmtId="0" fontId="0" fillId="0" borderId="15" xfId="0" applyFill="1" applyBorder="1" applyAlignment="1"/>
    <xf numFmtId="0" fontId="1" fillId="0" borderId="14" xfId="0" applyFont="1" applyFill="1" applyBorder="1" applyAlignment="1"/>
    <xf numFmtId="0" fontId="1" fillId="0" borderId="15" xfId="0" applyFont="1" applyFill="1" applyBorder="1" applyAlignment="1"/>
    <xf numFmtId="3" fontId="0" fillId="0" borderId="14" xfId="0" applyNumberFormat="1" applyFont="1" applyFill="1" applyBorder="1" applyAlignment="1">
      <alignment vertical="center"/>
    </xf>
    <xf numFmtId="165" fontId="11" fillId="0" borderId="14" xfId="1" applyNumberFormat="1" applyFont="1" applyFill="1" applyBorder="1" applyAlignment="1"/>
    <xf numFmtId="165" fontId="11" fillId="0" borderId="15" xfId="1" applyNumberFormat="1" applyFont="1" applyFill="1" applyBorder="1" applyAlignment="1"/>
    <xf numFmtId="3" fontId="4" fillId="0" borderId="12" xfId="0" applyNumberFormat="1" applyFont="1" applyFill="1" applyBorder="1" applyAlignment="1"/>
    <xf numFmtId="3" fontId="4" fillId="0" borderId="23" xfId="0" applyNumberFormat="1" applyFont="1" applyFill="1" applyBorder="1" applyAlignment="1"/>
    <xf numFmtId="3" fontId="4" fillId="0" borderId="14" xfId="0" applyNumberFormat="1" applyFont="1" applyFill="1" applyBorder="1" applyAlignment="1"/>
    <xf numFmtId="3" fontId="4" fillId="0" borderId="26" xfId="0" applyNumberFormat="1" applyFont="1" applyFill="1" applyBorder="1" applyAlignment="1"/>
    <xf numFmtId="3" fontId="4" fillId="0" borderId="27" xfId="0" applyNumberFormat="1" applyFont="1" applyFill="1" applyBorder="1" applyAlignment="1"/>
    <xf numFmtId="3" fontId="1" fillId="0" borderId="28" xfId="0" applyNumberFormat="1" applyFont="1" applyFill="1" applyBorder="1" applyAlignment="1"/>
    <xf numFmtId="3" fontId="1" fillId="0" borderId="27" xfId="0" applyNumberFormat="1" applyFont="1" applyFill="1" applyBorder="1" applyAlignment="1"/>
    <xf numFmtId="3" fontId="1" fillId="0" borderId="26" xfId="0" applyNumberFormat="1" applyFont="1" applyFill="1" applyBorder="1" applyAlignment="1"/>
    <xf numFmtId="3" fontId="1" fillId="0" borderId="29" xfId="0" applyNumberFormat="1" applyFont="1" applyFill="1" applyBorder="1" applyAlignment="1"/>
    <xf numFmtId="0" fontId="1" fillId="0" borderId="12" xfId="0" applyFont="1" applyFill="1" applyBorder="1" applyAlignment="1"/>
    <xf numFmtId="165" fontId="1" fillId="0" borderId="7" xfId="1" applyNumberFormat="1" applyFont="1" applyFill="1" applyBorder="1" applyAlignment="1"/>
    <xf numFmtId="165" fontId="1" fillId="0" borderId="17" xfId="1" applyNumberFormat="1" applyFont="1" applyFill="1" applyBorder="1" applyAlignment="1"/>
    <xf numFmtId="165" fontId="1" fillId="0" borderId="8" xfId="1" applyNumberFormat="1" applyFont="1" applyFill="1" applyBorder="1" applyAlignment="1"/>
    <xf numFmtId="0" fontId="2" fillId="0" borderId="30" xfId="0" applyFont="1" applyFill="1" applyBorder="1"/>
    <xf numFmtId="3" fontId="2" fillId="0" borderId="31" xfId="0" applyNumberFormat="1" applyFont="1" applyFill="1" applyBorder="1"/>
    <xf numFmtId="3" fontId="2" fillId="0" borderId="32" xfId="0" applyNumberFormat="1" applyFont="1" applyFill="1" applyBorder="1"/>
    <xf numFmtId="3" fontId="2" fillId="0" borderId="35" xfId="0" applyNumberFormat="1" applyFont="1" applyFill="1" applyBorder="1"/>
    <xf numFmtId="3" fontId="2" fillId="0" borderId="36" xfId="0" applyNumberFormat="1" applyFont="1" applyFill="1" applyBorder="1"/>
    <xf numFmtId="165" fontId="4" fillId="0" borderId="14" xfId="1" applyNumberFormat="1" applyFont="1" applyFill="1" applyBorder="1" applyAlignment="1"/>
    <xf numFmtId="165" fontId="4" fillId="0" borderId="23" xfId="1" applyNumberFormat="1" applyFont="1" applyFill="1" applyBorder="1" applyAlignment="1"/>
    <xf numFmtId="165" fontId="4" fillId="0" borderId="15" xfId="1" applyNumberFormat="1" applyFont="1" applyFill="1" applyBorder="1" applyAlignment="1"/>
    <xf numFmtId="165" fontId="4" fillId="0" borderId="12" xfId="1" applyNumberFormat="1" applyFont="1" applyFill="1" applyBorder="1" applyAlignment="1"/>
    <xf numFmtId="165" fontId="2" fillId="0" borderId="32" xfId="1" applyNumberFormat="1" applyFont="1" applyFill="1" applyBorder="1"/>
    <xf numFmtId="165" fontId="1" fillId="0" borderId="0" xfId="1" applyNumberFormat="1" applyFont="1" applyFill="1" applyBorder="1" applyAlignment="1"/>
    <xf numFmtId="165" fontId="0" fillId="0" borderId="2" xfId="1" applyNumberFormat="1" applyFont="1" applyFill="1" applyBorder="1" applyAlignment="1">
      <alignment horizontal="center"/>
    </xf>
    <xf numFmtId="165" fontId="0" fillId="0" borderId="16" xfId="1" applyNumberFormat="1" applyFont="1" applyFill="1" applyBorder="1" applyAlignment="1">
      <alignment horizontal="center"/>
    </xf>
    <xf numFmtId="165" fontId="0" fillId="0" borderId="5" xfId="1" applyNumberFormat="1" applyFont="1" applyFill="1" applyBorder="1" applyAlignment="1">
      <alignment horizontal="center"/>
    </xf>
    <xf numFmtId="165" fontId="0" fillId="0" borderId="3" xfId="1" applyNumberFormat="1" applyFont="1" applyFill="1" applyBorder="1" applyAlignment="1">
      <alignment horizontal="center"/>
    </xf>
    <xf numFmtId="165" fontId="0" fillId="0" borderId="12" xfId="1" applyNumberFormat="1" applyFont="1" applyFill="1" applyBorder="1" applyAlignment="1">
      <alignment horizontal="center"/>
    </xf>
    <xf numFmtId="165" fontId="0" fillId="0" borderId="23" xfId="1" applyNumberFormat="1" applyFont="1" applyFill="1" applyBorder="1" applyAlignment="1">
      <alignment horizontal="center"/>
    </xf>
    <xf numFmtId="165" fontId="0" fillId="0" borderId="15" xfId="1" applyNumberFormat="1" applyFont="1" applyFill="1" applyBorder="1" applyAlignment="1">
      <alignment horizontal="center"/>
    </xf>
    <xf numFmtId="165" fontId="0" fillId="0" borderId="13" xfId="1" applyNumberFormat="1" applyFont="1" applyFill="1" applyBorder="1" applyAlignment="1">
      <alignment horizontal="center"/>
    </xf>
    <xf numFmtId="165" fontId="6" fillId="0" borderId="33" xfId="1" applyNumberFormat="1" applyFont="1" applyFill="1" applyBorder="1" applyAlignment="1">
      <alignment horizontal="left"/>
    </xf>
    <xf numFmtId="165" fontId="0" fillId="0" borderId="26" xfId="1" applyNumberFormat="1" applyFont="1" applyFill="1" applyBorder="1" applyAlignment="1">
      <alignment horizontal="center"/>
    </xf>
    <xf numFmtId="165" fontId="0" fillId="0" borderId="27" xfId="1" applyNumberFormat="1" applyFont="1" applyFill="1" applyBorder="1" applyAlignment="1">
      <alignment horizontal="center"/>
    </xf>
    <xf numFmtId="165" fontId="0" fillId="0" borderId="29" xfId="1" applyNumberFormat="1" applyFont="1" applyFill="1" applyBorder="1" applyAlignment="1">
      <alignment horizontal="center"/>
    </xf>
    <xf numFmtId="165" fontId="0" fillId="0" borderId="34" xfId="1" applyNumberFormat="1" applyFont="1" applyFill="1" applyBorder="1" applyAlignment="1">
      <alignment horizontal="center"/>
    </xf>
    <xf numFmtId="165" fontId="2" fillId="0" borderId="31" xfId="1" applyNumberFormat="1" applyFont="1" applyFill="1" applyBorder="1" applyAlignment="1">
      <alignment horizontal="center"/>
    </xf>
    <xf numFmtId="165" fontId="2" fillId="0" borderId="32" xfId="1" applyNumberFormat="1" applyFont="1" applyFill="1" applyBorder="1" applyAlignment="1">
      <alignment horizontal="center"/>
    </xf>
    <xf numFmtId="0" fontId="9" fillId="0" borderId="33" xfId="0" applyFont="1" applyFill="1" applyBorder="1" applyAlignment="1">
      <alignment horizontal="left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4" fillId="0" borderId="0" xfId="0" applyFont="1" applyFill="1"/>
    <xf numFmtId="0" fontId="17" fillId="0" borderId="0" xfId="0" applyFont="1" applyFill="1"/>
    <xf numFmtId="165" fontId="14" fillId="0" borderId="37" xfId="1" applyNumberFormat="1" applyFont="1" applyBorder="1"/>
    <xf numFmtId="165" fontId="14" fillId="0" borderId="38" xfId="1" applyNumberFormat="1" applyFont="1" applyBorder="1"/>
    <xf numFmtId="165" fontId="14" fillId="0" borderId="39" xfId="1" applyNumberFormat="1" applyFont="1" applyBorder="1"/>
    <xf numFmtId="165" fontId="16" fillId="0" borderId="40" xfId="1" applyNumberFormat="1" applyFont="1" applyBorder="1"/>
    <xf numFmtId="165" fontId="14" fillId="0" borderId="41" xfId="1" applyNumberFormat="1" applyFont="1" applyBorder="1"/>
    <xf numFmtId="165" fontId="14" fillId="0" borderId="42" xfId="1" applyNumberFormat="1" applyFont="1" applyBorder="1"/>
    <xf numFmtId="0" fontId="14" fillId="0" borderId="43" xfId="0" applyFont="1" applyBorder="1"/>
    <xf numFmtId="165" fontId="16" fillId="0" borderId="30" xfId="1" applyNumberFormat="1" applyFont="1" applyBorder="1"/>
    <xf numFmtId="165" fontId="14" fillId="0" borderId="32" xfId="1" applyNumberFormat="1" applyFont="1" applyBorder="1"/>
    <xf numFmtId="165" fontId="14" fillId="0" borderId="43" xfId="1" applyNumberFormat="1" applyFont="1" applyBorder="1"/>
    <xf numFmtId="165" fontId="16" fillId="0" borderId="44" xfId="1" applyNumberFormat="1" applyFont="1" applyBorder="1"/>
    <xf numFmtId="165" fontId="16" fillId="0" borderId="45" xfId="1" applyNumberFormat="1" applyFont="1" applyBorder="1"/>
    <xf numFmtId="165" fontId="16" fillId="0" borderId="46" xfId="1" applyNumberFormat="1" applyFont="1" applyBorder="1"/>
    <xf numFmtId="165" fontId="14" fillId="0" borderId="30" xfId="1" applyNumberFormat="1" applyFont="1" applyBorder="1"/>
    <xf numFmtId="165" fontId="14" fillId="0" borderId="31" xfId="1" applyNumberFormat="1" applyFont="1" applyBorder="1"/>
    <xf numFmtId="165" fontId="16" fillId="0" borderId="38" xfId="1" applyNumberFormat="1" applyFont="1" applyBorder="1" applyAlignment="1">
      <alignment horizontal="center"/>
    </xf>
    <xf numFmtId="165" fontId="16" fillId="0" borderId="39" xfId="1" applyNumberFormat="1" applyFont="1" applyBorder="1" applyAlignment="1">
      <alignment horizontal="center"/>
    </xf>
    <xf numFmtId="165" fontId="16" fillId="0" borderId="40" xfId="1" applyNumberFormat="1" applyFont="1" applyBorder="1" applyAlignment="1">
      <alignment horizontal="center"/>
    </xf>
    <xf numFmtId="165" fontId="16" fillId="0" borderId="41" xfId="1" applyNumberFormat="1" applyFont="1" applyBorder="1" applyAlignment="1">
      <alignment horizontal="center"/>
    </xf>
    <xf numFmtId="165" fontId="16" fillId="0" borderId="42" xfId="1" applyNumberFormat="1" applyFont="1" applyBorder="1" applyAlignment="1">
      <alignment horizontal="center"/>
    </xf>
    <xf numFmtId="165" fontId="16" fillId="0" borderId="47" xfId="1" applyNumberFormat="1" applyFont="1" applyBorder="1" applyAlignment="1">
      <alignment horizontal="center"/>
    </xf>
    <xf numFmtId="165" fontId="14" fillId="0" borderId="1" xfId="1" applyNumberFormat="1" applyFont="1" applyFill="1" applyBorder="1"/>
    <xf numFmtId="3" fontId="14" fillId="0" borderId="2" xfId="0" applyNumberFormat="1" applyFont="1" applyFill="1" applyBorder="1"/>
    <xf numFmtId="3" fontId="14" fillId="0" borderId="5" xfId="0" applyNumberFormat="1" applyFont="1" applyFill="1" applyBorder="1"/>
    <xf numFmtId="165" fontId="16" fillId="0" borderId="48" xfId="1" applyNumberFormat="1" applyFont="1" applyFill="1" applyBorder="1"/>
    <xf numFmtId="165" fontId="18" fillId="0" borderId="4" xfId="1" applyNumberFormat="1" applyFont="1" applyFill="1" applyBorder="1" applyAlignment="1">
      <alignment horizontal="center"/>
    </xf>
    <xf numFmtId="165" fontId="18" fillId="0" borderId="5" xfId="1" applyNumberFormat="1" applyFont="1" applyFill="1" applyBorder="1" applyAlignment="1">
      <alignment horizontal="center"/>
    </xf>
    <xf numFmtId="165" fontId="18" fillId="0" borderId="2" xfId="1" applyNumberFormat="1" applyFont="1" applyFill="1" applyBorder="1" applyAlignment="1">
      <alignment horizontal="center"/>
    </xf>
    <xf numFmtId="3" fontId="14" fillId="0" borderId="4" xfId="0" applyNumberFormat="1" applyFont="1" applyFill="1" applyBorder="1"/>
    <xf numFmtId="165" fontId="14" fillId="0" borderId="2" xfId="1" applyNumberFormat="1" applyFont="1" applyFill="1" applyBorder="1"/>
    <xf numFmtId="165" fontId="14" fillId="0" borderId="16" xfId="1" applyNumberFormat="1" applyFont="1" applyBorder="1"/>
    <xf numFmtId="165" fontId="16" fillId="0" borderId="3" xfId="1" applyNumberFormat="1" applyFont="1" applyBorder="1"/>
    <xf numFmtId="3" fontId="14" fillId="0" borderId="2" xfId="0" applyNumberFormat="1" applyFont="1" applyFill="1" applyBorder="1" applyAlignment="1"/>
    <xf numFmtId="3" fontId="14" fillId="0" borderId="16" xfId="0" applyNumberFormat="1" applyFont="1" applyFill="1" applyBorder="1" applyAlignment="1"/>
    <xf numFmtId="165" fontId="16" fillId="0" borderId="3" xfId="1" applyNumberFormat="1" applyFont="1" applyFill="1" applyBorder="1" applyAlignment="1"/>
    <xf numFmtId="3" fontId="14" fillId="0" borderId="4" xfId="0" applyNumberFormat="1" applyFont="1" applyFill="1" applyBorder="1" applyAlignment="1"/>
    <xf numFmtId="165" fontId="16" fillId="0" borderId="5" xfId="1" applyNumberFormat="1" applyFont="1" applyFill="1" applyBorder="1" applyAlignment="1"/>
    <xf numFmtId="165" fontId="14" fillId="0" borderId="4" xfId="1" applyNumberFormat="1" applyFont="1" applyFill="1" applyBorder="1" applyAlignment="1"/>
    <xf numFmtId="165" fontId="14" fillId="0" borderId="16" xfId="1" applyNumberFormat="1" applyFont="1" applyFill="1" applyBorder="1" applyAlignment="1"/>
    <xf numFmtId="165" fontId="14" fillId="0" borderId="2" xfId="1" applyNumberFormat="1" applyFont="1" applyFill="1" applyBorder="1" applyAlignment="1"/>
    <xf numFmtId="165" fontId="14" fillId="0" borderId="5" xfId="1" applyNumberFormat="1" applyFont="1" applyFill="1" applyBorder="1" applyAlignment="1"/>
    <xf numFmtId="165" fontId="16" fillId="0" borderId="2" xfId="1" applyNumberFormat="1" applyFont="1" applyFill="1" applyBorder="1" applyAlignment="1"/>
    <xf numFmtId="165" fontId="16" fillId="0" borderId="16" xfId="1" applyNumberFormat="1" applyFont="1" applyFill="1" applyBorder="1" applyAlignment="1"/>
    <xf numFmtId="165" fontId="14" fillId="0" borderId="11" xfId="1" applyNumberFormat="1" applyFont="1" applyFill="1" applyBorder="1"/>
    <xf numFmtId="3" fontId="14" fillId="0" borderId="12" xfId="0" applyNumberFormat="1" applyFont="1" applyFill="1" applyBorder="1"/>
    <xf numFmtId="3" fontId="14" fillId="0" borderId="15" xfId="0" applyNumberFormat="1" applyFont="1" applyFill="1" applyBorder="1"/>
    <xf numFmtId="165" fontId="16" fillId="0" borderId="49" xfId="1" applyNumberFormat="1" applyFont="1" applyFill="1" applyBorder="1"/>
    <xf numFmtId="3" fontId="14" fillId="0" borderId="14" xfId="0" applyNumberFormat="1" applyFont="1" applyFill="1" applyBorder="1"/>
    <xf numFmtId="165" fontId="18" fillId="0" borderId="12" xfId="1" applyNumberFormat="1" applyFont="1" applyFill="1" applyBorder="1" applyAlignment="1">
      <alignment horizontal="center"/>
    </xf>
    <xf numFmtId="165" fontId="18" fillId="0" borderId="15" xfId="1" applyNumberFormat="1" applyFont="1" applyFill="1" applyBorder="1" applyAlignment="1">
      <alignment horizontal="center"/>
    </xf>
    <xf numFmtId="165" fontId="18" fillId="0" borderId="14" xfId="1" applyNumberFormat="1" applyFont="1" applyFill="1" applyBorder="1" applyAlignment="1">
      <alignment horizontal="center"/>
    </xf>
    <xf numFmtId="165" fontId="14" fillId="0" borderId="12" xfId="1" applyNumberFormat="1" applyFont="1" applyFill="1" applyBorder="1"/>
    <xf numFmtId="165" fontId="14" fillId="0" borderId="23" xfId="1" applyNumberFormat="1" applyFont="1" applyBorder="1"/>
    <xf numFmtId="165" fontId="16" fillId="0" borderId="13" xfId="1" applyNumberFormat="1" applyFont="1" applyBorder="1"/>
    <xf numFmtId="3" fontId="14" fillId="0" borderId="12" xfId="0" applyNumberFormat="1" applyFont="1" applyFill="1" applyBorder="1" applyAlignment="1"/>
    <xf numFmtId="3" fontId="14" fillId="0" borderId="23" xfId="0" applyNumberFormat="1" applyFont="1" applyFill="1" applyBorder="1" applyAlignment="1"/>
    <xf numFmtId="165" fontId="16" fillId="0" borderId="13" xfId="1" applyNumberFormat="1" applyFont="1" applyFill="1" applyBorder="1" applyAlignment="1"/>
    <xf numFmtId="3" fontId="14" fillId="0" borderId="14" xfId="0" applyNumberFormat="1" applyFont="1" applyFill="1" applyBorder="1" applyAlignment="1"/>
    <xf numFmtId="165" fontId="16" fillId="0" borderId="15" xfId="1" applyNumberFormat="1" applyFont="1" applyFill="1" applyBorder="1" applyAlignment="1"/>
    <xf numFmtId="165" fontId="14" fillId="0" borderId="14" xfId="1" applyNumberFormat="1" applyFont="1" applyFill="1" applyBorder="1" applyAlignment="1"/>
    <xf numFmtId="165" fontId="14" fillId="0" borderId="23" xfId="1" applyNumberFormat="1" applyFont="1" applyFill="1" applyBorder="1" applyAlignment="1"/>
    <xf numFmtId="165" fontId="14" fillId="0" borderId="12" xfId="1" applyNumberFormat="1" applyFont="1" applyFill="1" applyBorder="1" applyAlignment="1"/>
    <xf numFmtId="165" fontId="14" fillId="0" borderId="15" xfId="1" applyNumberFormat="1" applyFont="1" applyFill="1" applyBorder="1" applyAlignment="1"/>
    <xf numFmtId="165" fontId="16" fillId="0" borderId="12" xfId="1" applyNumberFormat="1" applyFont="1" applyFill="1" applyBorder="1" applyAlignment="1"/>
    <xf numFmtId="165" fontId="16" fillId="0" borderId="23" xfId="1" applyNumberFormat="1" applyFont="1" applyFill="1" applyBorder="1" applyAlignment="1"/>
    <xf numFmtId="3" fontId="14" fillId="0" borderId="15" xfId="0" applyNumberFormat="1" applyFont="1" applyFill="1" applyBorder="1" applyAlignment="1"/>
    <xf numFmtId="165" fontId="14" fillId="0" borderId="12" xfId="1" applyNumberFormat="1" applyFont="1" applyFill="1" applyBorder="1" applyAlignment="1">
      <alignment horizontal="center"/>
    </xf>
    <xf numFmtId="165" fontId="14" fillId="0" borderId="15" xfId="1" applyNumberFormat="1" applyFont="1" applyFill="1" applyBorder="1" applyAlignment="1">
      <alignment horizontal="center"/>
    </xf>
    <xf numFmtId="165" fontId="18" fillId="0" borderId="12" xfId="1" applyNumberFormat="1" applyFont="1" applyFill="1" applyBorder="1" applyAlignment="1"/>
    <xf numFmtId="165" fontId="18" fillId="0" borderId="15" xfId="1" applyNumberFormat="1" applyFont="1" applyFill="1" applyBorder="1" applyAlignment="1"/>
    <xf numFmtId="165" fontId="18" fillId="0" borderId="14" xfId="1" applyNumberFormat="1" applyFont="1" applyFill="1" applyBorder="1" applyAlignment="1"/>
    <xf numFmtId="165" fontId="18" fillId="0" borderId="23" xfId="1" applyNumberFormat="1" applyFont="1" applyFill="1" applyBorder="1" applyAlignment="1"/>
    <xf numFmtId="0" fontId="14" fillId="0" borderId="12" xfId="0" applyFont="1" applyFill="1" applyBorder="1" applyAlignment="1"/>
    <xf numFmtId="0" fontId="14" fillId="0" borderId="15" xfId="0" applyFont="1" applyFill="1" applyBorder="1" applyAlignment="1"/>
    <xf numFmtId="0" fontId="14" fillId="0" borderId="14" xfId="0" applyFont="1" applyFill="1" applyBorder="1" applyAlignment="1"/>
    <xf numFmtId="3" fontId="18" fillId="0" borderId="14" xfId="0" applyNumberFormat="1" applyFont="1" applyFill="1" applyBorder="1"/>
    <xf numFmtId="3" fontId="14" fillId="0" borderId="14" xfId="0" applyNumberFormat="1" applyFont="1" applyFill="1" applyBorder="1" applyAlignment="1">
      <alignment vertical="center"/>
    </xf>
    <xf numFmtId="165" fontId="19" fillId="0" borderId="15" xfId="1" applyNumberFormat="1" applyFont="1" applyFill="1" applyBorder="1" applyAlignment="1"/>
    <xf numFmtId="165" fontId="19" fillId="0" borderId="12" xfId="1" applyNumberFormat="1" applyFont="1" applyFill="1" applyBorder="1" applyAlignment="1"/>
    <xf numFmtId="165" fontId="19" fillId="0" borderId="14" xfId="1" applyNumberFormat="1" applyFont="1" applyFill="1" applyBorder="1" applyAlignment="1"/>
    <xf numFmtId="165" fontId="19" fillId="0" borderId="23" xfId="1" applyNumberFormat="1" applyFont="1" applyFill="1" applyBorder="1" applyAlignment="1"/>
    <xf numFmtId="165" fontId="16" fillId="0" borderId="14" xfId="1" applyNumberFormat="1" applyFont="1" applyFill="1" applyBorder="1" applyAlignment="1"/>
    <xf numFmtId="3" fontId="18" fillId="0" borderId="12" xfId="0" applyNumberFormat="1" applyFont="1" applyFill="1" applyBorder="1"/>
    <xf numFmtId="3" fontId="18" fillId="0" borderId="15" xfId="0" applyNumberFormat="1" applyFont="1" applyFill="1" applyBorder="1"/>
    <xf numFmtId="3" fontId="18" fillId="0" borderId="12" xfId="0" applyNumberFormat="1" applyFont="1" applyFill="1" applyBorder="1" applyAlignment="1"/>
    <xf numFmtId="3" fontId="18" fillId="0" borderId="23" xfId="0" applyNumberFormat="1" applyFont="1" applyFill="1" applyBorder="1" applyAlignment="1"/>
    <xf numFmtId="3" fontId="18" fillId="0" borderId="14" xfId="0" applyNumberFormat="1" applyFont="1" applyFill="1" applyBorder="1" applyAlignment="1"/>
    <xf numFmtId="3" fontId="18" fillId="0" borderId="26" xfId="0" applyNumberFormat="1" applyFont="1" applyFill="1" applyBorder="1" applyAlignment="1"/>
    <xf numFmtId="3" fontId="18" fillId="0" borderId="27" xfId="0" applyNumberFormat="1" applyFont="1" applyFill="1" applyBorder="1" applyAlignment="1"/>
    <xf numFmtId="3" fontId="14" fillId="0" borderId="28" xfId="0" applyNumberFormat="1" applyFont="1" applyFill="1" applyBorder="1" applyAlignment="1"/>
    <xf numFmtId="3" fontId="14" fillId="0" borderId="27" xfId="0" applyNumberFormat="1" applyFont="1" applyFill="1" applyBorder="1" applyAlignment="1"/>
    <xf numFmtId="3" fontId="14" fillId="0" borderId="26" xfId="0" applyNumberFormat="1" applyFont="1" applyFill="1" applyBorder="1" applyAlignment="1"/>
    <xf numFmtId="3" fontId="14" fillId="0" borderId="29" xfId="0" applyNumberFormat="1" applyFont="1" applyFill="1" applyBorder="1" applyAlignment="1"/>
    <xf numFmtId="165" fontId="14" fillId="0" borderId="6" xfId="1" applyNumberFormat="1" applyFont="1" applyFill="1" applyBorder="1"/>
    <xf numFmtId="165" fontId="18" fillId="0" borderId="7" xfId="1" applyNumberFormat="1" applyFont="1" applyFill="1" applyBorder="1" applyAlignment="1">
      <alignment horizontal="center"/>
    </xf>
    <xf numFmtId="165" fontId="18" fillId="0" borderId="10" xfId="1" applyNumberFormat="1" applyFont="1" applyFill="1" applyBorder="1" applyAlignment="1">
      <alignment horizontal="center"/>
    </xf>
    <xf numFmtId="165" fontId="16" fillId="0" borderId="50" xfId="1" applyNumberFormat="1" applyFont="1" applyFill="1" applyBorder="1"/>
    <xf numFmtId="165" fontId="18" fillId="0" borderId="9" xfId="1" applyNumberFormat="1" applyFont="1" applyFill="1" applyBorder="1" applyAlignment="1">
      <alignment horizontal="center"/>
    </xf>
    <xf numFmtId="165" fontId="14" fillId="0" borderId="7" xfId="1" applyNumberFormat="1" applyFont="1" applyFill="1" applyBorder="1"/>
    <xf numFmtId="165" fontId="14" fillId="0" borderId="10" xfId="1" applyNumberFormat="1" applyFont="1" applyFill="1" applyBorder="1"/>
    <xf numFmtId="165" fontId="14" fillId="0" borderId="9" xfId="1" applyNumberFormat="1" applyFont="1" applyFill="1" applyBorder="1"/>
    <xf numFmtId="165" fontId="14" fillId="0" borderId="17" xfId="1" applyNumberFormat="1" applyFont="1" applyBorder="1"/>
    <xf numFmtId="165" fontId="16" fillId="0" borderId="8" xfId="1" applyNumberFormat="1" applyFont="1" applyBorder="1"/>
    <xf numFmtId="165" fontId="14" fillId="0" borderId="7" xfId="1" applyNumberFormat="1" applyFont="1" applyFill="1" applyBorder="1" applyAlignment="1"/>
    <xf numFmtId="165" fontId="14" fillId="0" borderId="17" xfId="1" applyNumberFormat="1" applyFont="1" applyFill="1" applyBorder="1" applyAlignment="1"/>
    <xf numFmtId="165" fontId="16" fillId="0" borderId="10" xfId="1" applyNumberFormat="1" applyFont="1" applyFill="1" applyBorder="1" applyAlignment="1"/>
    <xf numFmtId="165" fontId="16" fillId="0" borderId="7" xfId="1" applyNumberFormat="1" applyFont="1" applyFill="1" applyBorder="1" applyAlignment="1"/>
    <xf numFmtId="165" fontId="16" fillId="0" borderId="17" xfId="1" applyNumberFormat="1" applyFont="1" applyFill="1" applyBorder="1" applyAlignment="1"/>
    <xf numFmtId="165" fontId="16" fillId="0" borderId="8" xfId="1" applyNumberFormat="1" applyFont="1" applyFill="1" applyBorder="1" applyAlignment="1"/>
    <xf numFmtId="165" fontId="14" fillId="0" borderId="51" xfId="1" applyNumberFormat="1" applyFont="1" applyBorder="1"/>
    <xf numFmtId="165" fontId="14" fillId="0" borderId="52" xfId="1" applyNumberFormat="1" applyFont="1" applyBorder="1"/>
    <xf numFmtId="165" fontId="16" fillId="0" borderId="53" xfId="1" applyNumberFormat="1" applyFont="1" applyBorder="1"/>
    <xf numFmtId="165" fontId="14" fillId="0" borderId="54" xfId="1" applyNumberFormat="1" applyFont="1" applyBorder="1"/>
    <xf numFmtId="3" fontId="16" fillId="0" borderId="31" xfId="0" applyNumberFormat="1" applyFont="1" applyFill="1" applyBorder="1"/>
    <xf numFmtId="3" fontId="16" fillId="0" borderId="32" xfId="0" applyNumberFormat="1" applyFont="1" applyFill="1" applyBorder="1"/>
    <xf numFmtId="3" fontId="16" fillId="0" borderId="35" xfId="0" applyNumberFormat="1" applyFont="1" applyFill="1" applyBorder="1"/>
    <xf numFmtId="3" fontId="16" fillId="0" borderId="36" xfId="0" applyNumberFormat="1" applyFont="1" applyFill="1" applyBorder="1"/>
    <xf numFmtId="0" fontId="20" fillId="0" borderId="0" xfId="0" applyFont="1"/>
    <xf numFmtId="0" fontId="21" fillId="0" borderId="0" xfId="0" applyFont="1"/>
    <xf numFmtId="165" fontId="20" fillId="0" borderId="37" xfId="1" applyNumberFormat="1" applyFont="1" applyBorder="1"/>
    <xf numFmtId="165" fontId="20" fillId="0" borderId="2" xfId="1" applyNumberFormat="1" applyFont="1" applyBorder="1"/>
    <xf numFmtId="165" fontId="20" fillId="0" borderId="16" xfId="1" applyNumberFormat="1" applyFont="1" applyBorder="1"/>
    <xf numFmtId="165" fontId="20" fillId="0" borderId="3" xfId="1" applyNumberFormat="1" applyFont="1" applyBorder="1"/>
    <xf numFmtId="165" fontId="20" fillId="0" borderId="4" xfId="1" applyNumberFormat="1" applyFont="1" applyBorder="1"/>
    <xf numFmtId="165" fontId="20" fillId="0" borderId="5" xfId="1" applyNumberFormat="1" applyFont="1" applyBorder="1"/>
    <xf numFmtId="165" fontId="21" fillId="0" borderId="2" xfId="1" applyNumberFormat="1" applyFont="1" applyBorder="1"/>
    <xf numFmtId="165" fontId="20" fillId="0" borderId="43" xfId="1" applyNumberFormat="1" applyFont="1" applyBorder="1"/>
    <xf numFmtId="165" fontId="21" fillId="0" borderId="12" xfId="1" applyNumberFormat="1" applyFont="1" applyBorder="1"/>
    <xf numFmtId="165" fontId="21" fillId="0" borderId="23" xfId="1" applyNumberFormat="1" applyFont="1" applyBorder="1"/>
    <xf numFmtId="165" fontId="21" fillId="0" borderId="13" xfId="1" applyNumberFormat="1" applyFont="1" applyBorder="1"/>
    <xf numFmtId="165" fontId="21" fillId="0" borderId="14" xfId="1" applyNumberFormat="1" applyFont="1" applyBorder="1"/>
    <xf numFmtId="165" fontId="21" fillId="0" borderId="15" xfId="1" applyNumberFormat="1" applyFont="1" applyBorder="1"/>
    <xf numFmtId="165" fontId="20" fillId="0" borderId="12" xfId="1" applyNumberFormat="1" applyFont="1" applyBorder="1"/>
    <xf numFmtId="165" fontId="20" fillId="0" borderId="23" xfId="1" applyNumberFormat="1" applyFont="1" applyBorder="1"/>
    <xf numFmtId="165" fontId="20" fillId="0" borderId="13" xfId="1" applyNumberFormat="1" applyFont="1" applyBorder="1"/>
    <xf numFmtId="165" fontId="21" fillId="0" borderId="7" xfId="1" applyNumberFormat="1" applyFont="1" applyBorder="1" applyAlignment="1">
      <alignment horizontal="center"/>
    </xf>
    <xf numFmtId="165" fontId="21" fillId="0" borderId="17" xfId="1" applyNumberFormat="1" applyFont="1" applyBorder="1" applyAlignment="1">
      <alignment horizontal="center"/>
    </xf>
    <xf numFmtId="165" fontId="21" fillId="0" borderId="8" xfId="1" applyNumberFormat="1" applyFont="1" applyBorder="1" applyAlignment="1">
      <alignment horizontal="center"/>
    </xf>
    <xf numFmtId="165" fontId="21" fillId="0" borderId="9" xfId="1" applyNumberFormat="1" applyFont="1" applyBorder="1" applyAlignment="1">
      <alignment horizontal="center"/>
    </xf>
    <xf numFmtId="165" fontId="21" fillId="0" borderId="10" xfId="1" applyNumberFormat="1" applyFont="1" applyBorder="1" applyAlignment="1">
      <alignment horizontal="center"/>
    </xf>
    <xf numFmtId="165" fontId="21" fillId="0" borderId="26" xfId="1" applyNumberFormat="1" applyFont="1" applyBorder="1" applyAlignment="1">
      <alignment horizontal="center"/>
    </xf>
    <xf numFmtId="165" fontId="21" fillId="0" borderId="27" xfId="1" applyNumberFormat="1" applyFont="1" applyBorder="1" applyAlignment="1">
      <alignment horizontal="center"/>
    </xf>
    <xf numFmtId="165" fontId="21" fillId="0" borderId="34" xfId="1" applyNumberFormat="1" applyFont="1" applyBorder="1" applyAlignment="1">
      <alignment horizontal="center"/>
    </xf>
    <xf numFmtId="165" fontId="20" fillId="0" borderId="18" xfId="1" applyNumberFormat="1" applyFont="1" applyFill="1" applyBorder="1"/>
    <xf numFmtId="3" fontId="20" fillId="0" borderId="19" xfId="0" applyNumberFormat="1" applyFont="1" applyFill="1" applyBorder="1"/>
    <xf numFmtId="3" fontId="20" fillId="0" borderId="20" xfId="0" applyNumberFormat="1" applyFont="1" applyFill="1" applyBorder="1"/>
    <xf numFmtId="165" fontId="20" fillId="0" borderId="22" xfId="1" applyNumberFormat="1" applyFont="1" applyFill="1" applyBorder="1"/>
    <xf numFmtId="3" fontId="20" fillId="0" borderId="55" xfId="0" applyNumberFormat="1" applyFont="1" applyFill="1" applyBorder="1"/>
    <xf numFmtId="165" fontId="20" fillId="0" borderId="21" xfId="1" applyNumberFormat="1" applyFont="1" applyFill="1" applyBorder="1"/>
    <xf numFmtId="165" fontId="20" fillId="0" borderId="19" xfId="1" applyNumberFormat="1" applyFont="1" applyFill="1" applyBorder="1" applyAlignment="1">
      <alignment horizontal="center"/>
    </xf>
    <xf numFmtId="165" fontId="20" fillId="0" borderId="20" xfId="1" applyNumberFormat="1" applyFont="1" applyFill="1" applyBorder="1" applyAlignment="1">
      <alignment horizontal="center"/>
    </xf>
    <xf numFmtId="165" fontId="20" fillId="0" borderId="2" xfId="1" applyNumberFormat="1" applyFont="1" applyFill="1" applyBorder="1"/>
    <xf numFmtId="165" fontId="21" fillId="0" borderId="3" xfId="1" applyNumberFormat="1" applyFont="1" applyBorder="1"/>
    <xf numFmtId="165" fontId="23" fillId="0" borderId="12" xfId="1" applyNumberFormat="1" applyFont="1" applyFill="1" applyBorder="1" applyAlignment="1"/>
    <xf numFmtId="165" fontId="23" fillId="0" borderId="23" xfId="1" applyNumberFormat="1" applyFont="1" applyFill="1" applyBorder="1" applyAlignment="1"/>
    <xf numFmtId="165" fontId="23" fillId="0" borderId="13" xfId="1" applyNumberFormat="1" applyFont="1" applyFill="1" applyBorder="1" applyAlignment="1"/>
    <xf numFmtId="165" fontId="23" fillId="0" borderId="14" xfId="1" applyNumberFormat="1" applyFont="1" applyFill="1" applyBorder="1" applyAlignment="1"/>
    <xf numFmtId="165" fontId="23" fillId="0" borderId="15" xfId="1" applyNumberFormat="1" applyFont="1" applyFill="1" applyBorder="1" applyAlignment="1"/>
    <xf numFmtId="165" fontId="23" fillId="0" borderId="2" xfId="1" applyNumberFormat="1" applyFont="1" applyFill="1" applyBorder="1" applyAlignment="1"/>
    <xf numFmtId="165" fontId="23" fillId="0" borderId="16" xfId="1" applyNumberFormat="1" applyFont="1" applyFill="1" applyBorder="1" applyAlignment="1"/>
    <xf numFmtId="165" fontId="23" fillId="0" borderId="3" xfId="1" applyNumberFormat="1" applyFont="1" applyFill="1" applyBorder="1" applyAlignment="1"/>
    <xf numFmtId="165" fontId="20" fillId="0" borderId="11" xfId="1" applyNumberFormat="1" applyFont="1" applyFill="1" applyBorder="1"/>
    <xf numFmtId="3" fontId="20" fillId="0" borderId="12" xfId="0" applyNumberFormat="1" applyFont="1" applyFill="1" applyBorder="1"/>
    <xf numFmtId="3" fontId="20" fillId="0" borderId="23" xfId="0" applyNumberFormat="1" applyFont="1" applyFill="1" applyBorder="1"/>
    <xf numFmtId="165" fontId="20" fillId="0" borderId="13" xfId="1" applyNumberFormat="1" applyFont="1" applyFill="1" applyBorder="1"/>
    <xf numFmtId="165" fontId="20" fillId="0" borderId="14" xfId="1" applyNumberFormat="1" applyFont="1" applyFill="1" applyBorder="1"/>
    <xf numFmtId="165" fontId="20" fillId="0" borderId="23" xfId="1" applyNumberFormat="1" applyFont="1" applyFill="1" applyBorder="1"/>
    <xf numFmtId="165" fontId="20" fillId="0" borderId="15" xfId="1" applyNumberFormat="1" applyFont="1" applyFill="1" applyBorder="1"/>
    <xf numFmtId="165" fontId="20" fillId="0" borderId="12" xfId="1" applyNumberFormat="1" applyFont="1" applyFill="1" applyBorder="1"/>
    <xf numFmtId="3" fontId="20" fillId="0" borderId="14" xfId="0" applyNumberFormat="1" applyFont="1" applyFill="1" applyBorder="1"/>
    <xf numFmtId="165" fontId="24" fillId="0" borderId="12" xfId="1" applyNumberFormat="1" applyFont="1" applyFill="1" applyBorder="1" applyAlignment="1"/>
    <xf numFmtId="165" fontId="24" fillId="0" borderId="15" xfId="1" applyNumberFormat="1" applyFont="1" applyFill="1" applyBorder="1" applyAlignment="1"/>
    <xf numFmtId="165" fontId="20" fillId="0" borderId="14" xfId="1" applyNumberFormat="1" applyFont="1" applyFill="1" applyBorder="1" applyAlignment="1"/>
    <xf numFmtId="165" fontId="20" fillId="0" borderId="15" xfId="1" applyNumberFormat="1" applyFont="1" applyFill="1" applyBorder="1" applyAlignment="1"/>
    <xf numFmtId="165" fontId="20" fillId="0" borderId="26" xfId="1" applyNumberFormat="1" applyFont="1" applyFill="1" applyBorder="1"/>
    <xf numFmtId="165" fontId="20" fillId="0" borderId="27" xfId="1" applyNumberFormat="1" applyFont="1" applyBorder="1"/>
    <xf numFmtId="165" fontId="21" fillId="0" borderId="34" xfId="1" applyNumberFormat="1" applyFont="1" applyBorder="1"/>
    <xf numFmtId="165" fontId="25" fillId="0" borderId="15" xfId="1" applyNumberFormat="1" applyFont="1" applyFill="1" applyBorder="1" applyAlignment="1"/>
    <xf numFmtId="165" fontId="24" fillId="0" borderId="14" xfId="1" applyNumberFormat="1" applyFont="1" applyFill="1" applyBorder="1" applyAlignment="1"/>
    <xf numFmtId="165" fontId="25" fillId="0" borderId="12" xfId="1" applyNumberFormat="1" applyFont="1" applyFill="1" applyBorder="1" applyAlignment="1"/>
    <xf numFmtId="165" fontId="25" fillId="0" borderId="14" xfId="1" applyNumberFormat="1" applyFont="1" applyFill="1" applyBorder="1" applyAlignment="1"/>
    <xf numFmtId="165" fontId="20" fillId="0" borderId="43" xfId="1" applyNumberFormat="1" applyFont="1" applyFill="1" applyBorder="1"/>
    <xf numFmtId="165" fontId="20" fillId="0" borderId="30" xfId="1" applyNumberFormat="1" applyFont="1" applyFill="1" applyBorder="1"/>
    <xf numFmtId="165" fontId="20" fillId="0" borderId="31" xfId="1" applyNumberFormat="1" applyFont="1" applyFill="1" applyBorder="1"/>
    <xf numFmtId="165" fontId="20" fillId="0" borderId="32" xfId="1" applyNumberFormat="1" applyFont="1" applyFill="1" applyBorder="1"/>
    <xf numFmtId="165" fontId="20" fillId="0" borderId="46" xfId="1" applyNumberFormat="1" applyFont="1" applyFill="1" applyBorder="1"/>
    <xf numFmtId="165" fontId="20" fillId="0" borderId="44" xfId="1" applyNumberFormat="1" applyFont="1" applyFill="1" applyBorder="1"/>
    <xf numFmtId="165" fontId="22" fillId="0" borderId="31" xfId="1" applyNumberFormat="1" applyFont="1" applyFill="1" applyBorder="1"/>
    <xf numFmtId="165" fontId="22" fillId="0" borderId="32" xfId="1" applyNumberFormat="1" applyFont="1" applyFill="1" applyBorder="1"/>
    <xf numFmtId="165" fontId="16" fillId="0" borderId="30" xfId="1" applyNumberFormat="1" applyFont="1" applyFill="1" applyBorder="1" applyAlignment="1"/>
    <xf numFmtId="165" fontId="16" fillId="0" borderId="31" xfId="1" applyNumberFormat="1" applyFont="1" applyFill="1" applyBorder="1" applyAlignment="1"/>
    <xf numFmtId="165" fontId="16" fillId="0" borderId="32" xfId="1" applyNumberFormat="1" applyFont="1" applyFill="1" applyBorder="1" applyAlignment="1"/>
    <xf numFmtId="165" fontId="20" fillId="0" borderId="0" xfId="0" applyNumberFormat="1" applyFont="1"/>
    <xf numFmtId="165" fontId="16" fillId="0" borderId="0" xfId="1" applyNumberFormat="1" applyFont="1" applyFill="1" applyBorder="1" applyAlignment="1"/>
    <xf numFmtId="3" fontId="23" fillId="0" borderId="12" xfId="0" applyNumberFormat="1" applyFont="1" applyBorder="1" applyAlignment="1"/>
    <xf numFmtId="3" fontId="23" fillId="0" borderId="23" xfId="0" applyNumberFormat="1" applyFont="1" applyBorder="1" applyAlignment="1"/>
    <xf numFmtId="165" fontId="7" fillId="4" borderId="14" xfId="1" applyNumberFormat="1" applyFont="1" applyFill="1" applyBorder="1" applyAlignment="1">
      <alignment horizontal="center"/>
    </xf>
    <xf numFmtId="165" fontId="7" fillId="4" borderId="15" xfId="1" applyNumberFormat="1" applyFont="1" applyFill="1" applyBorder="1" applyAlignment="1">
      <alignment horizontal="center"/>
    </xf>
    <xf numFmtId="165" fontId="0" fillId="0" borderId="49" xfId="1" applyNumberFormat="1" applyFont="1" applyFill="1" applyBorder="1"/>
    <xf numFmtId="0" fontId="23" fillId="0" borderId="0" xfId="0" applyFont="1"/>
    <xf numFmtId="0" fontId="26" fillId="0" borderId="0" xfId="0" applyFont="1"/>
    <xf numFmtId="165" fontId="27" fillId="0" borderId="37" xfId="1" applyNumberFormat="1" applyFont="1" applyFill="1" applyBorder="1"/>
    <xf numFmtId="165" fontId="27" fillId="0" borderId="38" xfId="1" applyNumberFormat="1" applyFont="1" applyFill="1" applyBorder="1"/>
    <xf numFmtId="165" fontId="27" fillId="0" borderId="42" xfId="1" applyNumberFormat="1" applyFont="1" applyFill="1" applyBorder="1"/>
    <xf numFmtId="165" fontId="27" fillId="0" borderId="39" xfId="1" applyNumberFormat="1" applyFont="1" applyFill="1" applyBorder="1"/>
    <xf numFmtId="165" fontId="28" fillId="0" borderId="42" xfId="1" applyNumberFormat="1" applyFont="1" applyFill="1" applyBorder="1"/>
    <xf numFmtId="165" fontId="27" fillId="0" borderId="47" xfId="1" applyNumberFormat="1" applyFont="1" applyFill="1" applyBorder="1"/>
    <xf numFmtId="165" fontId="27" fillId="0" borderId="41" xfId="1" applyNumberFormat="1" applyFont="1" applyFill="1" applyBorder="1"/>
    <xf numFmtId="165" fontId="27" fillId="0" borderId="43" xfId="1" applyNumberFormat="1" applyFont="1" applyFill="1" applyBorder="1"/>
    <xf numFmtId="165" fontId="28" fillId="0" borderId="30" xfId="1" applyNumberFormat="1" applyFont="1" applyFill="1" applyBorder="1"/>
    <xf numFmtId="165" fontId="28" fillId="0" borderId="31" xfId="1" applyNumberFormat="1" applyFont="1" applyFill="1" applyBorder="1"/>
    <xf numFmtId="165" fontId="28" fillId="0" borderId="44" xfId="1" applyNumberFormat="1" applyFont="1" applyFill="1" applyBorder="1"/>
    <xf numFmtId="165" fontId="28" fillId="0" borderId="32" xfId="1" applyNumberFormat="1" applyFont="1" applyFill="1" applyBorder="1"/>
    <xf numFmtId="165" fontId="28" fillId="0" borderId="46" xfId="1" applyNumberFormat="1" applyFont="1" applyFill="1" applyBorder="1"/>
    <xf numFmtId="165" fontId="27" fillId="0" borderId="46" xfId="1" applyNumberFormat="1" applyFont="1" applyFill="1" applyBorder="1"/>
    <xf numFmtId="165" fontId="27" fillId="0" borderId="31" xfId="1" applyNumberFormat="1" applyFont="1" applyFill="1" applyBorder="1"/>
    <xf numFmtId="165" fontId="27" fillId="0" borderId="32" xfId="1" applyNumberFormat="1" applyFont="1" applyFill="1" applyBorder="1"/>
    <xf numFmtId="165" fontId="28" fillId="0" borderId="38" xfId="1" applyNumberFormat="1" applyFont="1" applyFill="1" applyBorder="1" applyAlignment="1">
      <alignment horizontal="center"/>
    </xf>
    <xf numFmtId="165" fontId="28" fillId="0" borderId="42" xfId="1" applyNumberFormat="1" applyFont="1" applyFill="1" applyBorder="1" applyAlignment="1">
      <alignment horizontal="center"/>
    </xf>
    <xf numFmtId="165" fontId="28" fillId="0" borderId="39" xfId="1" applyNumberFormat="1" applyFont="1" applyFill="1" applyBorder="1" applyAlignment="1">
      <alignment horizontal="center"/>
    </xf>
    <xf numFmtId="165" fontId="28" fillId="0" borderId="47" xfId="1" applyNumberFormat="1" applyFont="1" applyFill="1" applyBorder="1" applyAlignment="1">
      <alignment horizontal="center"/>
    </xf>
    <xf numFmtId="165" fontId="28" fillId="0" borderId="41" xfId="1" applyNumberFormat="1" applyFont="1" applyFill="1" applyBorder="1" applyAlignment="1">
      <alignment horizontal="center"/>
    </xf>
    <xf numFmtId="165" fontId="16" fillId="0" borderId="7" xfId="1" applyNumberFormat="1" applyFont="1" applyBorder="1" applyAlignment="1">
      <alignment horizontal="center"/>
    </xf>
    <xf numFmtId="165" fontId="16" fillId="0" borderId="17" xfId="1" applyNumberFormat="1" applyFont="1" applyBorder="1" applyAlignment="1">
      <alignment horizontal="center"/>
    </xf>
    <xf numFmtId="165" fontId="16" fillId="0" borderId="8" xfId="1" applyNumberFormat="1" applyFont="1" applyBorder="1" applyAlignment="1">
      <alignment horizontal="center"/>
    </xf>
    <xf numFmtId="165" fontId="27" fillId="0" borderId="1" xfId="1" applyNumberFormat="1" applyFont="1" applyFill="1" applyBorder="1"/>
    <xf numFmtId="3" fontId="14" fillId="0" borderId="16" xfId="0" applyNumberFormat="1" applyFont="1" applyFill="1" applyBorder="1"/>
    <xf numFmtId="165" fontId="18" fillId="0" borderId="16" xfId="1" applyNumberFormat="1" applyFont="1" applyFill="1" applyBorder="1" applyAlignment="1">
      <alignment horizontal="center"/>
    </xf>
    <xf numFmtId="165" fontId="19" fillId="0" borderId="3" xfId="1" applyNumberFormat="1" applyFont="1" applyFill="1" applyBorder="1" applyAlignment="1">
      <alignment horizontal="center"/>
    </xf>
    <xf numFmtId="165" fontId="19" fillId="0" borderId="5" xfId="1" applyNumberFormat="1" applyFont="1" applyFill="1" applyBorder="1" applyAlignment="1">
      <alignment horizontal="center"/>
    </xf>
    <xf numFmtId="3" fontId="14" fillId="0" borderId="3" xfId="0" applyNumberFormat="1" applyFont="1" applyFill="1" applyBorder="1"/>
    <xf numFmtId="165" fontId="20" fillId="0" borderId="16" xfId="1" applyNumberFormat="1" applyFont="1" applyFill="1" applyBorder="1"/>
    <xf numFmtId="165" fontId="20" fillId="0" borderId="3" xfId="1" applyNumberFormat="1" applyFont="1" applyFill="1" applyBorder="1"/>
    <xf numFmtId="165" fontId="14" fillId="0" borderId="2" xfId="1" applyNumberFormat="1" applyFont="1" applyFill="1" applyBorder="1" applyAlignment="1">
      <alignment horizontal="center"/>
    </xf>
    <xf numFmtId="165" fontId="14" fillId="0" borderId="16" xfId="1" applyNumberFormat="1" applyFont="1" applyFill="1" applyBorder="1" applyAlignment="1">
      <alignment horizontal="center"/>
    </xf>
    <xf numFmtId="165" fontId="14" fillId="0" borderId="5" xfId="1" applyNumberFormat="1" applyFont="1" applyFill="1" applyBorder="1" applyAlignment="1">
      <alignment horizontal="center"/>
    </xf>
    <xf numFmtId="165" fontId="14" fillId="0" borderId="3" xfId="1" applyNumberFormat="1" applyFont="1" applyFill="1" applyBorder="1" applyAlignment="1">
      <alignment horizontal="center"/>
    </xf>
    <xf numFmtId="165" fontId="16" fillId="0" borderId="19" xfId="1" applyNumberFormat="1" applyFont="1" applyFill="1" applyBorder="1" applyAlignment="1"/>
    <xf numFmtId="165" fontId="16" fillId="0" borderId="20" xfId="1" applyNumberFormat="1" applyFont="1" applyFill="1" applyBorder="1" applyAlignment="1"/>
    <xf numFmtId="165" fontId="16" fillId="0" borderId="22" xfId="1" applyNumberFormat="1" applyFont="1" applyFill="1" applyBorder="1" applyAlignment="1"/>
    <xf numFmtId="165" fontId="27" fillId="0" borderId="11" xfId="1" applyNumberFormat="1" applyFont="1" applyFill="1" applyBorder="1"/>
    <xf numFmtId="3" fontId="14" fillId="0" borderId="23" xfId="0" applyNumberFormat="1" applyFont="1" applyFill="1" applyBorder="1"/>
    <xf numFmtId="3" fontId="14" fillId="0" borderId="13" xfId="0" applyNumberFormat="1" applyFont="1" applyFill="1" applyBorder="1"/>
    <xf numFmtId="165" fontId="18" fillId="0" borderId="23" xfId="1" applyNumberFormat="1" applyFont="1" applyFill="1" applyBorder="1" applyAlignment="1">
      <alignment horizontal="center"/>
    </xf>
    <xf numFmtId="165" fontId="19" fillId="0" borderId="15" xfId="1" applyNumberFormat="1" applyFont="1" applyFill="1" applyBorder="1" applyAlignment="1">
      <alignment horizontal="center"/>
    </xf>
    <xf numFmtId="165" fontId="19" fillId="0" borderId="13" xfId="1" applyNumberFormat="1" applyFont="1" applyFill="1" applyBorder="1" applyAlignment="1">
      <alignment horizontal="center"/>
    </xf>
    <xf numFmtId="165" fontId="14" fillId="0" borderId="23" xfId="1" applyNumberFormat="1" applyFont="1" applyFill="1" applyBorder="1" applyAlignment="1">
      <alignment horizontal="center"/>
    </xf>
    <xf numFmtId="165" fontId="14" fillId="0" borderId="13" xfId="1" applyNumberFormat="1" applyFont="1" applyFill="1" applyBorder="1" applyAlignment="1">
      <alignment horizontal="center"/>
    </xf>
    <xf numFmtId="165" fontId="18" fillId="0" borderId="12" xfId="1" applyNumberFormat="1" applyFont="1" applyFill="1" applyBorder="1"/>
    <xf numFmtId="165" fontId="18" fillId="0" borderId="23" xfId="1" applyNumberFormat="1" applyFont="1" applyFill="1" applyBorder="1"/>
    <xf numFmtId="165" fontId="18" fillId="0" borderId="14" xfId="1" applyNumberFormat="1" applyFont="1" applyFill="1" applyBorder="1"/>
    <xf numFmtId="165" fontId="14" fillId="0" borderId="15" xfId="1" applyNumberFormat="1" applyFont="1" applyFill="1" applyBorder="1"/>
    <xf numFmtId="0" fontId="14" fillId="0" borderId="23" xfId="0" applyFont="1" applyFill="1" applyBorder="1"/>
    <xf numFmtId="165" fontId="14" fillId="0" borderId="14" xfId="1" applyNumberFormat="1" applyFont="1" applyFill="1" applyBorder="1"/>
    <xf numFmtId="165" fontId="14" fillId="0" borderId="23" xfId="1" applyNumberFormat="1" applyFont="1" applyFill="1" applyBorder="1"/>
    <xf numFmtId="165" fontId="14" fillId="0" borderId="13" xfId="1" applyNumberFormat="1" applyFont="1" applyFill="1" applyBorder="1"/>
    <xf numFmtId="165" fontId="14" fillId="0" borderId="26" xfId="1" applyNumberFormat="1" applyFont="1" applyFill="1" applyBorder="1" applyAlignment="1">
      <alignment horizontal="center"/>
    </xf>
    <xf numFmtId="165" fontId="14" fillId="0" borderId="27" xfId="1" applyNumberFormat="1" applyFont="1" applyFill="1" applyBorder="1" applyAlignment="1">
      <alignment horizontal="center"/>
    </xf>
    <xf numFmtId="165" fontId="14" fillId="0" borderId="29" xfId="1" applyNumberFormat="1" applyFont="1" applyFill="1" applyBorder="1" applyAlignment="1">
      <alignment horizontal="center"/>
    </xf>
    <xf numFmtId="165" fontId="14" fillId="0" borderId="34" xfId="1" applyNumberFormat="1" applyFont="1" applyFill="1" applyBorder="1" applyAlignment="1">
      <alignment horizontal="center"/>
    </xf>
    <xf numFmtId="165" fontId="14" fillId="0" borderId="10" xfId="1" applyNumberFormat="1" applyFont="1" applyFill="1" applyBorder="1" applyAlignment="1"/>
    <xf numFmtId="165" fontId="16" fillId="0" borderId="26" xfId="1" applyNumberFormat="1" applyFont="1" applyFill="1" applyBorder="1" applyAlignment="1"/>
    <xf numFmtId="165" fontId="16" fillId="0" borderId="27" xfId="1" applyNumberFormat="1" applyFont="1" applyFill="1" applyBorder="1" applyAlignment="1"/>
    <xf numFmtId="165" fontId="16" fillId="0" borderId="34" xfId="1" applyNumberFormat="1" applyFont="1" applyFill="1" applyBorder="1" applyAlignment="1"/>
    <xf numFmtId="165" fontId="14" fillId="0" borderId="30" xfId="1" applyNumberFormat="1" applyFont="1" applyFill="1" applyBorder="1"/>
    <xf numFmtId="165" fontId="16" fillId="0" borderId="31" xfId="1" applyNumberFormat="1" applyFont="1" applyFill="1" applyBorder="1" applyAlignment="1">
      <alignment horizontal="center"/>
    </xf>
    <xf numFmtId="165" fontId="16" fillId="0" borderId="32" xfId="1" applyNumberFormat="1" applyFont="1" applyFill="1" applyBorder="1" applyAlignment="1">
      <alignment horizontal="center"/>
    </xf>
    <xf numFmtId="3" fontId="16" fillId="0" borderId="56" xfId="0" applyNumberFormat="1" applyFont="1" applyFill="1" applyBorder="1"/>
    <xf numFmtId="3" fontId="16" fillId="0" borderId="30" xfId="0" applyNumberFormat="1" applyFont="1" applyFill="1" applyBorder="1"/>
    <xf numFmtId="165" fontId="16" fillId="0" borderId="24" xfId="1" applyNumberFormat="1" applyFont="1" applyFill="1" applyBorder="1" applyAlignment="1">
      <alignment horizontal="center"/>
    </xf>
    <xf numFmtId="165" fontId="16" fillId="0" borderId="25" xfId="1" applyNumberFormat="1" applyFont="1" applyFill="1" applyBorder="1" applyAlignment="1">
      <alignment horizontal="center"/>
    </xf>
    <xf numFmtId="165" fontId="16" fillId="0" borderId="7" xfId="1" applyNumberFormat="1" applyFont="1" applyFill="1" applyBorder="1" applyAlignment="1">
      <alignment horizontal="center"/>
    </xf>
    <xf numFmtId="165" fontId="16" fillId="0" borderId="17" xfId="1" applyNumberFormat="1" applyFont="1" applyFill="1" applyBorder="1" applyAlignment="1">
      <alignment horizontal="center"/>
    </xf>
    <xf numFmtId="165" fontId="16" fillId="0" borderId="8" xfId="1" applyNumberFormat="1" applyFont="1" applyFill="1" applyBorder="1" applyAlignment="1">
      <alignment horizontal="center"/>
    </xf>
    <xf numFmtId="165" fontId="16" fillId="0" borderId="26" xfId="1" applyNumberFormat="1" applyFont="1" applyFill="1" applyBorder="1" applyAlignment="1">
      <alignment horizontal="center"/>
    </xf>
    <xf numFmtId="165" fontId="16" fillId="0" borderId="27" xfId="1" applyNumberFormat="1" applyFont="1" applyFill="1" applyBorder="1" applyAlignment="1">
      <alignment horizontal="center"/>
    </xf>
    <xf numFmtId="165" fontId="16" fillId="0" borderId="34" xfId="1" applyNumberFormat="1" applyFont="1" applyFill="1" applyBorder="1" applyAlignment="1">
      <alignment horizontal="center"/>
    </xf>
    <xf numFmtId="165" fontId="14" fillId="0" borderId="14" xfId="1" applyNumberFormat="1" applyFont="1" applyFill="1" applyBorder="1" applyAlignment="1">
      <alignment horizontal="center"/>
    </xf>
    <xf numFmtId="165" fontId="14" fillId="0" borderId="19" xfId="1" applyNumberFormat="1" applyFont="1" applyFill="1" applyBorder="1" applyAlignment="1">
      <alignment horizontal="center"/>
    </xf>
    <xf numFmtId="165" fontId="14" fillId="0" borderId="20" xfId="1" applyNumberFormat="1" applyFont="1" applyFill="1" applyBorder="1" applyAlignment="1">
      <alignment horizontal="center"/>
    </xf>
    <xf numFmtId="165" fontId="14" fillId="0" borderId="21" xfId="1" applyNumberFormat="1" applyFont="1" applyFill="1" applyBorder="1" applyAlignment="1">
      <alignment horizontal="center"/>
    </xf>
    <xf numFmtId="165" fontId="14" fillId="0" borderId="22" xfId="1" applyNumberFormat="1" applyFont="1" applyFill="1" applyBorder="1" applyAlignment="1">
      <alignment horizontal="center"/>
    </xf>
    <xf numFmtId="165" fontId="14" fillId="0" borderId="3" xfId="1" applyNumberFormat="1" applyFont="1" applyFill="1" applyBorder="1" applyAlignment="1"/>
    <xf numFmtId="165" fontId="14" fillId="0" borderId="13" xfId="1" applyNumberFormat="1" applyFont="1" applyFill="1" applyBorder="1" applyAlignment="1"/>
    <xf numFmtId="165" fontId="14" fillId="0" borderId="43" xfId="1" applyNumberFormat="1" applyFont="1" applyFill="1" applyBorder="1"/>
    <xf numFmtId="165" fontId="16" fillId="0" borderId="35" xfId="1" applyNumberFormat="1" applyFont="1" applyFill="1" applyBorder="1" applyAlignment="1">
      <alignment horizontal="center"/>
    </xf>
    <xf numFmtId="165" fontId="16" fillId="0" borderId="36" xfId="1" applyNumberFormat="1" applyFont="1" applyFill="1" applyBorder="1" applyAlignment="1">
      <alignment horizontal="center"/>
    </xf>
    <xf numFmtId="165" fontId="16" fillId="0" borderId="32" xfId="1" applyNumberFormat="1" applyFont="1" applyFill="1" applyBorder="1"/>
    <xf numFmtId="165" fontId="16" fillId="0" borderId="45" xfId="1" applyNumberFormat="1" applyFont="1" applyFill="1" applyBorder="1"/>
    <xf numFmtId="165" fontId="29" fillId="4" borderId="14" xfId="1" applyNumberFormat="1" applyFont="1" applyFill="1" applyBorder="1" applyAlignment="1">
      <alignment horizontal="center"/>
    </xf>
    <xf numFmtId="165" fontId="29" fillId="4" borderId="15" xfId="1" applyNumberFormat="1" applyFont="1" applyFill="1" applyBorder="1" applyAlignment="1">
      <alignment horizontal="center"/>
    </xf>
    <xf numFmtId="165" fontId="23" fillId="0" borderId="49" xfId="1" applyNumberFormat="1" applyFont="1" applyFill="1" applyBorder="1"/>
    <xf numFmtId="165" fontId="6" fillId="0" borderId="0" xfId="1" applyNumberFormat="1" applyFont="1" applyFill="1" applyBorder="1" applyAlignment="1">
      <alignment horizontal="left"/>
    </xf>
    <xf numFmtId="165" fontId="2" fillId="0" borderId="0" xfId="1" applyNumberFormat="1" applyFont="1" applyFill="1" applyBorder="1" applyAlignment="1">
      <alignment horizontal="center"/>
    </xf>
    <xf numFmtId="165" fontId="8" fillId="0" borderId="57" xfId="1" applyNumberFormat="1" applyFont="1" applyFill="1" applyBorder="1" applyAlignment="1">
      <alignment horizontal="center"/>
    </xf>
    <xf numFmtId="165" fontId="3" fillId="0" borderId="7" xfId="1" applyNumberFormat="1" applyFont="1" applyFill="1" applyBorder="1" applyAlignment="1">
      <alignment horizontal="center"/>
    </xf>
    <xf numFmtId="165" fontId="3" fillId="0" borderId="17" xfId="1" applyNumberFormat="1" applyFont="1" applyFill="1" applyBorder="1" applyAlignment="1">
      <alignment horizontal="center"/>
    </xf>
    <xf numFmtId="165" fontId="3" fillId="0" borderId="8" xfId="1" applyNumberFormat="1" applyFont="1" applyFill="1" applyBorder="1" applyAlignment="1">
      <alignment horizontal="center"/>
    </xf>
    <xf numFmtId="165" fontId="30" fillId="0" borderId="11" xfId="1" applyNumberFormat="1" applyFont="1" applyFill="1" applyBorder="1" applyAlignment="1">
      <alignment horizontal="left"/>
    </xf>
    <xf numFmtId="165" fontId="4" fillId="0" borderId="13" xfId="1" applyNumberFormat="1" applyFont="1" applyFill="1" applyBorder="1" applyAlignment="1"/>
    <xf numFmtId="165" fontId="4" fillId="0" borderId="14" xfId="1" applyNumberFormat="1" applyFont="1" applyFill="1" applyBorder="1"/>
    <xf numFmtId="165" fontId="4" fillId="0" borderId="15" xfId="1" applyNumberFormat="1" applyFont="1" applyFill="1" applyBorder="1"/>
    <xf numFmtId="165" fontId="4" fillId="0" borderId="12" xfId="1" applyNumberFormat="1" applyFont="1" applyFill="1" applyBorder="1"/>
    <xf numFmtId="0" fontId="3" fillId="0" borderId="30" xfId="0" applyFont="1" applyFill="1" applyBorder="1"/>
    <xf numFmtId="165" fontId="3" fillId="0" borderId="31" xfId="1" applyNumberFormat="1" applyFont="1" applyFill="1" applyBorder="1"/>
    <xf numFmtId="165" fontId="3" fillId="0" borderId="32" xfId="1" applyNumberFormat="1" applyFont="1" applyFill="1" applyBorder="1"/>
    <xf numFmtId="165" fontId="3" fillId="0" borderId="26" xfId="1" applyNumberFormat="1" applyFont="1" applyFill="1" applyBorder="1" applyAlignment="1">
      <alignment horizontal="center"/>
    </xf>
    <xf numFmtId="165" fontId="3" fillId="0" borderId="27" xfId="1" applyNumberFormat="1" applyFont="1" applyFill="1" applyBorder="1" applyAlignment="1">
      <alignment horizontal="center"/>
    </xf>
    <xf numFmtId="165" fontId="3" fillId="0" borderId="34" xfId="1" applyNumberFormat="1" applyFont="1" applyFill="1" applyBorder="1" applyAlignment="1">
      <alignment horizontal="center"/>
    </xf>
    <xf numFmtId="165" fontId="30" fillId="0" borderId="18" xfId="1" applyNumberFormat="1" applyFont="1" applyFill="1" applyBorder="1" applyAlignment="1">
      <alignment horizontal="left"/>
    </xf>
    <xf numFmtId="165" fontId="4" fillId="0" borderId="19" xfId="1" applyNumberFormat="1" applyFont="1" applyFill="1" applyBorder="1" applyAlignment="1">
      <alignment horizontal="center"/>
    </xf>
    <xf numFmtId="165" fontId="4" fillId="0" borderId="20" xfId="1" applyNumberFormat="1" applyFont="1" applyFill="1" applyBorder="1" applyAlignment="1">
      <alignment horizontal="center"/>
    </xf>
    <xf numFmtId="165" fontId="4" fillId="0" borderId="21" xfId="1" applyNumberFormat="1" applyFont="1" applyFill="1" applyBorder="1" applyAlignment="1">
      <alignment horizontal="center"/>
    </xf>
    <xf numFmtId="165" fontId="4" fillId="0" borderId="49" xfId="1" applyNumberFormat="1" applyFont="1" applyFill="1" applyBorder="1"/>
    <xf numFmtId="0" fontId="4" fillId="0" borderId="14" xfId="0" applyFont="1" applyFill="1" applyBorder="1"/>
    <xf numFmtId="0" fontId="4" fillId="0" borderId="15" xfId="0" applyFont="1" applyFill="1" applyBorder="1"/>
    <xf numFmtId="165" fontId="4" fillId="0" borderId="22" xfId="1" applyNumberFormat="1" applyFont="1" applyFill="1" applyBorder="1" applyAlignment="1">
      <alignment horizontal="center"/>
    </xf>
    <xf numFmtId="165" fontId="4" fillId="0" borderId="2" xfId="1" applyNumberFormat="1" applyFont="1" applyFill="1" applyBorder="1" applyAlignment="1"/>
    <xf numFmtId="165" fontId="4" fillId="0" borderId="16" xfId="1" applyNumberFormat="1" applyFont="1" applyFill="1" applyBorder="1" applyAlignment="1"/>
    <xf numFmtId="165" fontId="4" fillId="0" borderId="3" xfId="1" applyNumberFormat="1" applyFont="1" applyFill="1" applyBorder="1" applyAlignment="1"/>
    <xf numFmtId="165" fontId="4" fillId="0" borderId="12" xfId="1" applyNumberFormat="1" applyFont="1" applyFill="1" applyBorder="1" applyAlignment="1">
      <alignment horizontal="center"/>
    </xf>
    <xf numFmtId="165" fontId="4" fillId="0" borderId="23" xfId="1" applyNumberFormat="1" applyFont="1" applyFill="1" applyBorder="1" applyAlignment="1">
      <alignment horizontal="center"/>
    </xf>
    <xf numFmtId="165" fontId="4" fillId="0" borderId="15" xfId="1" applyNumberFormat="1" applyFont="1" applyFill="1" applyBorder="1" applyAlignment="1">
      <alignment horizontal="center"/>
    </xf>
    <xf numFmtId="165" fontId="4" fillId="0" borderId="13" xfId="1" applyNumberFormat="1" applyFont="1" applyFill="1" applyBorder="1" applyAlignment="1">
      <alignment horizontal="center"/>
    </xf>
    <xf numFmtId="165" fontId="30" fillId="0" borderId="33" xfId="1" applyNumberFormat="1" applyFont="1" applyFill="1" applyBorder="1" applyAlignment="1">
      <alignment horizontal="left"/>
    </xf>
    <xf numFmtId="165" fontId="4" fillId="0" borderId="26" xfId="1" applyNumberFormat="1" applyFont="1" applyFill="1" applyBorder="1" applyAlignment="1">
      <alignment horizontal="center"/>
    </xf>
    <xf numFmtId="165" fontId="4" fillId="0" borderId="27" xfId="1" applyNumberFormat="1" applyFont="1" applyFill="1" applyBorder="1" applyAlignment="1">
      <alignment horizontal="center"/>
    </xf>
    <xf numFmtId="165" fontId="4" fillId="0" borderId="29" xfId="1" applyNumberFormat="1" applyFont="1" applyFill="1" applyBorder="1" applyAlignment="1">
      <alignment horizontal="center"/>
    </xf>
    <xf numFmtId="165" fontId="4" fillId="0" borderId="34" xfId="1" applyNumberFormat="1" applyFont="1" applyFill="1" applyBorder="1" applyAlignment="1">
      <alignment horizontal="center"/>
    </xf>
    <xf numFmtId="0" fontId="3" fillId="0" borderId="43" xfId="0" applyFont="1" applyFill="1" applyBorder="1"/>
    <xf numFmtId="165" fontId="4" fillId="0" borderId="26" xfId="1" applyNumberFormat="1" applyFont="1" applyFill="1" applyBorder="1" applyAlignment="1"/>
    <xf numFmtId="165" fontId="4" fillId="0" borderId="27" xfId="1" applyNumberFormat="1" applyFont="1" applyFill="1" applyBorder="1" applyAlignment="1"/>
    <xf numFmtId="165" fontId="4" fillId="0" borderId="34" xfId="1" applyNumberFormat="1" applyFont="1" applyFill="1" applyBorder="1" applyAlignment="1"/>
    <xf numFmtId="165" fontId="3" fillId="0" borderId="30" xfId="1" applyNumberFormat="1" applyFont="1" applyFill="1" applyBorder="1" applyAlignment="1">
      <alignment horizontal="center"/>
    </xf>
    <xf numFmtId="165" fontId="3" fillId="0" borderId="30" xfId="1" applyNumberFormat="1" applyFont="1" applyFill="1" applyBorder="1" applyAlignment="1"/>
    <xf numFmtId="165" fontId="3" fillId="0" borderId="31" xfId="1" applyNumberFormat="1" applyFont="1" applyFill="1" applyBorder="1" applyAlignment="1"/>
    <xf numFmtId="165" fontId="3" fillId="0" borderId="32" xfId="1" applyNumberFormat="1" applyFont="1" applyFill="1" applyBorder="1" applyAlignment="1"/>
    <xf numFmtId="0" fontId="0" fillId="0" borderId="37" xfId="0" applyBorder="1"/>
    <xf numFmtId="164" fontId="33" fillId="0" borderId="12" xfId="1" applyFont="1" applyBorder="1" applyAlignment="1">
      <alignment horizontal="center"/>
    </xf>
    <xf numFmtId="164" fontId="33" fillId="0" borderId="23" xfId="1" applyFont="1" applyBorder="1" applyAlignment="1">
      <alignment horizontal="center"/>
    </xf>
    <xf numFmtId="164" fontId="33" fillId="0" borderId="13" xfId="1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0" fillId="0" borderId="38" xfId="0" applyBorder="1"/>
    <xf numFmtId="0" fontId="0" fillId="0" borderId="42" xfId="0" applyBorder="1"/>
    <xf numFmtId="0" fontId="0" fillId="0" borderId="47" xfId="0" applyBorder="1"/>
    <xf numFmtId="0" fontId="0" fillId="0" borderId="41" xfId="0" applyBorder="1"/>
    <xf numFmtId="0" fontId="0" fillId="0" borderId="39" xfId="0" applyBorder="1"/>
    <xf numFmtId="0" fontId="32" fillId="0" borderId="38" xfId="0" applyFont="1" applyBorder="1"/>
    <xf numFmtId="0" fontId="34" fillId="0" borderId="43" xfId="0" applyFont="1" applyBorder="1" applyAlignment="1">
      <alignment horizontal="center"/>
    </xf>
    <xf numFmtId="0" fontId="34" fillId="0" borderId="51" xfId="0" applyFont="1" applyBorder="1" applyAlignment="1">
      <alignment horizontal="center"/>
    </xf>
    <xf numFmtId="0" fontId="34" fillId="0" borderId="52" xfId="0" applyFont="1" applyBorder="1" applyAlignment="1">
      <alignment horizontal="center"/>
    </xf>
    <xf numFmtId="0" fontId="34" fillId="0" borderId="35" xfId="0" applyFont="1" applyBorder="1" applyAlignment="1">
      <alignment horizontal="center"/>
    </xf>
    <xf numFmtId="0" fontId="34" fillId="0" borderId="36" xfId="0" applyFont="1" applyBorder="1" applyAlignment="1">
      <alignment horizontal="center"/>
    </xf>
    <xf numFmtId="0" fontId="34" fillId="0" borderId="54" xfId="0" applyFont="1" applyBorder="1" applyAlignment="1">
      <alignment horizontal="center"/>
    </xf>
    <xf numFmtId="0" fontId="34" fillId="0" borderId="56" xfId="0" applyFont="1" applyBorder="1" applyAlignment="1">
      <alignment horizontal="center"/>
    </xf>
    <xf numFmtId="164" fontId="33" fillId="0" borderId="18" xfId="1" applyFont="1" applyBorder="1" applyAlignment="1">
      <alignment horizontal="center"/>
    </xf>
    <xf numFmtId="164" fontId="33" fillId="0" borderId="19" xfId="1" applyFont="1" applyBorder="1" applyAlignment="1">
      <alignment horizontal="center"/>
    </xf>
    <xf numFmtId="164" fontId="33" fillId="0" borderId="20" xfId="1" applyFont="1" applyBorder="1" applyAlignment="1">
      <alignment horizontal="center"/>
    </xf>
    <xf numFmtId="164" fontId="33" fillId="0" borderId="22" xfId="1" applyFont="1" applyBorder="1" applyAlignment="1">
      <alignment horizontal="center"/>
    </xf>
    <xf numFmtId="164" fontId="33" fillId="0" borderId="55" xfId="1" applyFont="1" applyBorder="1" applyAlignment="1">
      <alignment horizontal="center"/>
    </xf>
    <xf numFmtId="164" fontId="33" fillId="0" borderId="21" xfId="1" applyFont="1" applyBorder="1" applyAlignment="1">
      <alignment horizontal="center"/>
    </xf>
    <xf numFmtId="164" fontId="33" fillId="0" borderId="11" xfId="1" applyFont="1" applyBorder="1" applyAlignment="1">
      <alignment horizontal="center"/>
    </xf>
    <xf numFmtId="164" fontId="33" fillId="0" borderId="14" xfId="1" applyFont="1" applyBorder="1" applyAlignment="1">
      <alignment horizontal="center"/>
    </xf>
    <xf numFmtId="164" fontId="33" fillId="0" borderId="15" xfId="1" applyFont="1" applyBorder="1" applyAlignment="1">
      <alignment horizontal="center"/>
    </xf>
    <xf numFmtId="164" fontId="33" fillId="0" borderId="33" xfId="1" applyFont="1" applyBorder="1" applyAlignment="1">
      <alignment horizontal="center"/>
    </xf>
    <xf numFmtId="164" fontId="33" fillId="0" borderId="26" xfId="1" applyFont="1" applyBorder="1" applyAlignment="1">
      <alignment horizontal="center"/>
    </xf>
    <xf numFmtId="164" fontId="33" fillId="0" borderId="27" xfId="1" applyFont="1" applyBorder="1" applyAlignment="1">
      <alignment horizontal="center"/>
    </xf>
    <xf numFmtId="164" fontId="33" fillId="0" borderId="34" xfId="1" applyFont="1" applyBorder="1" applyAlignment="1">
      <alignment horizontal="center"/>
    </xf>
    <xf numFmtId="164" fontId="33" fillId="0" borderId="28" xfId="1" applyFont="1" applyBorder="1" applyAlignment="1">
      <alignment horizontal="center"/>
    </xf>
    <xf numFmtId="164" fontId="33" fillId="0" borderId="29" xfId="1" applyFont="1" applyBorder="1" applyAlignment="1">
      <alignment horizontal="center"/>
    </xf>
    <xf numFmtId="164" fontId="34" fillId="0" borderId="43" xfId="1" applyFont="1" applyBorder="1" applyAlignment="1">
      <alignment horizontal="center"/>
    </xf>
    <xf numFmtId="164" fontId="34" fillId="0" borderId="30" xfId="1" applyFont="1" applyBorder="1" applyAlignment="1">
      <alignment horizontal="center"/>
    </xf>
    <xf numFmtId="164" fontId="34" fillId="0" borderId="32" xfId="1" applyFont="1" applyBorder="1" applyAlignment="1">
      <alignment horizontal="center"/>
    </xf>
    <xf numFmtId="0" fontId="35" fillId="0" borderId="0" xfId="0" applyFont="1"/>
    <xf numFmtId="0" fontId="34" fillId="2" borderId="52" xfId="0" applyFont="1" applyFill="1" applyBorder="1" applyAlignment="1">
      <alignment horizontal="center"/>
    </xf>
    <xf numFmtId="0" fontId="34" fillId="2" borderId="35" xfId="0" applyFont="1" applyFill="1" applyBorder="1" applyAlignment="1">
      <alignment horizontal="center"/>
    </xf>
    <xf numFmtId="0" fontId="34" fillId="2" borderId="36" xfId="0" applyFont="1" applyFill="1" applyBorder="1" applyAlignment="1">
      <alignment horizontal="center"/>
    </xf>
    <xf numFmtId="164" fontId="33" fillId="2" borderId="19" xfId="1" applyFont="1" applyFill="1" applyBorder="1" applyAlignment="1">
      <alignment horizontal="center"/>
    </xf>
    <xf numFmtId="164" fontId="34" fillId="2" borderId="30" xfId="1" applyFont="1" applyFill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164" fontId="33" fillId="0" borderId="16" xfId="1" applyFont="1" applyBorder="1" applyAlignment="1">
      <alignment horizontal="center"/>
    </xf>
    <xf numFmtId="164" fontId="33" fillId="0" borderId="3" xfId="1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33" fillId="0" borderId="33" xfId="0" applyFont="1" applyBorder="1" applyAlignment="1">
      <alignment horizontal="center"/>
    </xf>
    <xf numFmtId="0" fontId="33" fillId="0" borderId="43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164" fontId="33" fillId="0" borderId="4" xfId="1" applyFont="1" applyBorder="1" applyAlignment="1">
      <alignment horizontal="center"/>
    </xf>
    <xf numFmtId="164" fontId="33" fillId="0" borderId="2" xfId="1" applyFont="1" applyBorder="1" applyAlignment="1">
      <alignment horizontal="center"/>
    </xf>
    <xf numFmtId="164" fontId="33" fillId="0" borderId="30" xfId="1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164" fontId="33" fillId="0" borderId="5" xfId="1" applyFont="1" applyBorder="1" applyAlignment="1">
      <alignment horizontal="center"/>
    </xf>
    <xf numFmtId="0" fontId="34" fillId="5" borderId="52" xfId="0" applyFont="1" applyFill="1" applyBorder="1" applyAlignment="1">
      <alignment horizontal="center"/>
    </xf>
    <xf numFmtId="0" fontId="34" fillId="5" borderId="35" xfId="0" applyFont="1" applyFill="1" applyBorder="1" applyAlignment="1">
      <alignment horizontal="center"/>
    </xf>
    <xf numFmtId="0" fontId="34" fillId="5" borderId="36" xfId="0" applyFont="1" applyFill="1" applyBorder="1" applyAlignment="1">
      <alignment horizontal="center"/>
    </xf>
    <xf numFmtId="164" fontId="33" fillId="5" borderId="19" xfId="1" applyFont="1" applyFill="1" applyBorder="1" applyAlignment="1">
      <alignment horizontal="center"/>
    </xf>
    <xf numFmtId="164" fontId="34" fillId="5" borderId="30" xfId="1" applyFont="1" applyFill="1" applyBorder="1" applyAlignment="1">
      <alignment horizontal="center"/>
    </xf>
    <xf numFmtId="165" fontId="36" fillId="0" borderId="14" xfId="1" applyNumberFormat="1" applyFont="1" applyFill="1" applyBorder="1"/>
    <xf numFmtId="165" fontId="36" fillId="0" borderId="15" xfId="1" applyNumberFormat="1" applyFont="1" applyFill="1" applyBorder="1"/>
    <xf numFmtId="165" fontId="36" fillId="0" borderId="49" xfId="1" applyNumberFormat="1" applyFont="1" applyFill="1" applyBorder="1"/>
    <xf numFmtId="0" fontId="36" fillId="0" borderId="14" xfId="0" applyFont="1" applyFill="1" applyBorder="1"/>
    <xf numFmtId="0" fontId="36" fillId="0" borderId="15" xfId="0" applyFont="1" applyFill="1" applyBorder="1"/>
    <xf numFmtId="165" fontId="36" fillId="0" borderId="12" xfId="1" applyNumberFormat="1" applyFont="1" applyFill="1" applyBorder="1" applyAlignment="1"/>
    <xf numFmtId="165" fontId="36" fillId="0" borderId="23" xfId="1" applyNumberFormat="1" applyFont="1" applyFill="1" applyBorder="1" applyAlignment="1"/>
    <xf numFmtId="165" fontId="36" fillId="0" borderId="13" xfId="1" applyNumberFormat="1" applyFont="1" applyFill="1" applyBorder="1" applyAlignment="1"/>
    <xf numFmtId="165" fontId="25" fillId="0" borderId="57" xfId="1" applyNumberFormat="1" applyFont="1" applyFill="1" applyBorder="1" applyAlignment="1">
      <alignment horizontal="center"/>
    </xf>
    <xf numFmtId="165" fontId="36" fillId="0" borderId="14" xfId="1" applyNumberFormat="1" applyFont="1" applyFill="1" applyBorder="1" applyAlignment="1"/>
    <xf numFmtId="165" fontId="36" fillId="0" borderId="15" xfId="1" applyNumberFormat="1" applyFont="1" applyFill="1" applyBorder="1" applyAlignment="1"/>
    <xf numFmtId="0" fontId="32" fillId="0" borderId="0" xfId="0" applyFont="1" applyFill="1"/>
    <xf numFmtId="165" fontId="1" fillId="3" borderId="0" xfId="1" applyNumberFormat="1" applyFont="1" applyFill="1" applyBorder="1" applyAlignment="1"/>
    <xf numFmtId="164" fontId="0" fillId="0" borderId="23" xfId="1" applyFont="1" applyBorder="1"/>
    <xf numFmtId="165" fontId="3" fillId="0" borderId="24" xfId="1" applyNumberFormat="1" applyFont="1" applyFill="1" applyBorder="1" applyAlignment="1">
      <alignment horizontal="center"/>
    </xf>
    <xf numFmtId="165" fontId="3" fillId="0" borderId="25" xfId="1" applyNumberFormat="1" applyFont="1" applyFill="1" applyBorder="1" applyAlignment="1">
      <alignment horizontal="center"/>
    </xf>
    <xf numFmtId="165" fontId="2" fillId="0" borderId="24" xfId="1" applyNumberFormat="1" applyFont="1" applyFill="1" applyBorder="1" applyAlignment="1">
      <alignment horizontal="center"/>
    </xf>
    <xf numFmtId="165" fontId="2" fillId="0" borderId="25" xfId="1" applyNumberFormat="1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165" fontId="16" fillId="0" borderId="24" xfId="1" applyNumberFormat="1" applyFont="1" applyFill="1" applyBorder="1" applyAlignment="1">
      <alignment horizontal="center"/>
    </xf>
    <xf numFmtId="165" fontId="16" fillId="0" borderId="25" xfId="1" applyNumberFormat="1" applyFont="1" applyFill="1" applyBorder="1" applyAlignment="1">
      <alignment horizontal="center"/>
    </xf>
    <xf numFmtId="165" fontId="22" fillId="0" borderId="1" xfId="1" applyNumberFormat="1" applyFont="1" applyFill="1" applyBorder="1" applyAlignment="1">
      <alignment horizontal="center"/>
    </xf>
    <xf numFmtId="165" fontId="22" fillId="0" borderId="24" xfId="1" applyNumberFormat="1" applyFont="1" applyFill="1" applyBorder="1" applyAlignment="1">
      <alignment horizontal="center"/>
    </xf>
    <xf numFmtId="165" fontId="22" fillId="0" borderId="25" xfId="1" applyNumberFormat="1" applyFont="1" applyFill="1" applyBorder="1" applyAlignment="1">
      <alignment horizontal="center"/>
    </xf>
    <xf numFmtId="165" fontId="16" fillId="0" borderId="1" xfId="1" applyNumberFormat="1" applyFont="1" applyFill="1" applyBorder="1" applyAlignment="1">
      <alignment horizontal="center"/>
    </xf>
    <xf numFmtId="165" fontId="16" fillId="0" borderId="2" xfId="1" applyNumberFormat="1" applyFont="1" applyFill="1" applyBorder="1" applyAlignment="1">
      <alignment horizontal="center"/>
    </xf>
    <xf numFmtId="165" fontId="16" fillId="0" borderId="16" xfId="1" applyNumberFormat="1" applyFont="1" applyFill="1" applyBorder="1" applyAlignment="1">
      <alignment horizontal="center"/>
    </xf>
    <xf numFmtId="165" fontId="16" fillId="0" borderId="3" xfId="1" applyNumberFormat="1" applyFont="1" applyFill="1" applyBorder="1" applyAlignment="1">
      <alignment horizontal="center"/>
    </xf>
    <xf numFmtId="0" fontId="34" fillId="0" borderId="43" xfId="0" applyFont="1" applyBorder="1" applyAlignment="1">
      <alignment horizontal="center"/>
    </xf>
    <xf numFmtId="0" fontId="34" fillId="0" borderId="58" xfId="0" applyFont="1" applyBorder="1" applyAlignment="1">
      <alignment horizontal="center"/>
    </xf>
    <xf numFmtId="0" fontId="34" fillId="0" borderId="59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4" fillId="2" borderId="43" xfId="0" applyFont="1" applyFill="1" applyBorder="1" applyAlignment="1">
      <alignment horizontal="center"/>
    </xf>
    <xf numFmtId="0" fontId="34" fillId="2" borderId="58" xfId="0" applyFont="1" applyFill="1" applyBorder="1" applyAlignment="1">
      <alignment horizontal="center"/>
    </xf>
    <xf numFmtId="0" fontId="34" fillId="2" borderId="59" xfId="0" applyFont="1" applyFill="1" applyBorder="1" applyAlignment="1">
      <alignment horizontal="center"/>
    </xf>
    <xf numFmtId="0" fontId="34" fillId="5" borderId="43" xfId="0" applyFont="1" applyFill="1" applyBorder="1" applyAlignment="1">
      <alignment horizontal="center"/>
    </xf>
    <xf numFmtId="0" fontId="34" fillId="5" borderId="58" xfId="0" applyFont="1" applyFill="1" applyBorder="1" applyAlignment="1">
      <alignment horizontal="center"/>
    </xf>
    <xf numFmtId="0" fontId="34" fillId="5" borderId="59" xfId="0" applyFont="1" applyFill="1" applyBorder="1" applyAlignment="1">
      <alignment horizontal="center"/>
    </xf>
  </cellXfs>
  <cellStyles count="3">
    <cellStyle name="Comma" xfId="1" builtinId="3"/>
    <cellStyle name="Comma 4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0"/>
  <sheetViews>
    <sheetView zoomScale="142" zoomScaleNormal="142" workbookViewId="0">
      <pane xSplit="1" topLeftCell="B1" activePane="topRight" state="frozen"/>
      <selection pane="topRight" activeCell="H161" sqref="H1:M161"/>
    </sheetView>
  </sheetViews>
  <sheetFormatPr defaultRowHeight="15" x14ac:dyDescent="0.25"/>
  <cols>
    <col min="1" max="1" width="13.140625" customWidth="1"/>
    <col min="12" max="12" width="12.28515625" customWidth="1"/>
    <col min="13" max="13" width="10" customWidth="1"/>
    <col min="16" max="21" width="10.140625" customWidth="1"/>
    <col min="22" max="22" width="12.28515625" customWidth="1"/>
    <col min="23" max="23" width="4.85546875" customWidth="1"/>
    <col min="24" max="24" width="4.42578125" customWidth="1"/>
    <col min="25" max="25" width="5.28515625" customWidth="1"/>
    <col min="26" max="26" width="4.28515625" customWidth="1"/>
    <col min="27" max="27" width="4.85546875" customWidth="1"/>
    <col min="28" max="28" width="9.7109375" customWidth="1"/>
    <col min="29" max="29" width="10" customWidth="1"/>
  </cols>
  <sheetData>
    <row r="1" spans="1:22" ht="15.75" x14ac:dyDescent="0.25">
      <c r="A1" s="401"/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</row>
    <row r="2" spans="1:22" ht="29.25" thickBot="1" x14ac:dyDescent="0.5">
      <c r="A2" s="23"/>
      <c r="B2" s="23"/>
      <c r="C2" s="23"/>
      <c r="D2" s="23"/>
      <c r="E2" s="23"/>
      <c r="F2" s="23"/>
      <c r="G2" s="23"/>
      <c r="H2" s="520" t="s">
        <v>18</v>
      </c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2" ht="15.75" x14ac:dyDescent="0.25">
      <c r="A3" s="25"/>
      <c r="B3" s="527" t="s">
        <v>0</v>
      </c>
      <c r="C3" s="525"/>
      <c r="D3" s="526"/>
      <c r="E3" s="527" t="s">
        <v>1</v>
      </c>
      <c r="F3" s="525"/>
      <c r="G3" s="526"/>
      <c r="H3" s="527" t="s">
        <v>2</v>
      </c>
      <c r="I3" s="525"/>
      <c r="J3" s="526"/>
      <c r="K3" s="527" t="s">
        <v>3</v>
      </c>
      <c r="L3" s="525"/>
      <c r="M3" s="526"/>
      <c r="N3" s="527" t="s">
        <v>4</v>
      </c>
      <c r="O3" s="525"/>
      <c r="P3" s="526"/>
      <c r="Q3" s="527" t="s">
        <v>5</v>
      </c>
      <c r="R3" s="525"/>
      <c r="S3" s="526"/>
      <c r="T3" s="525" t="s">
        <v>56</v>
      </c>
      <c r="U3" s="525"/>
      <c r="V3" s="526"/>
    </row>
    <row r="4" spans="1:22" ht="16.5" thickBot="1" x14ac:dyDescent="0.3">
      <c r="A4" s="26" t="s">
        <v>19</v>
      </c>
      <c r="B4" s="27" t="s">
        <v>20</v>
      </c>
      <c r="C4" s="28" t="s">
        <v>21</v>
      </c>
      <c r="D4" s="29" t="s">
        <v>22</v>
      </c>
      <c r="E4" s="27" t="s">
        <v>20</v>
      </c>
      <c r="F4" s="28" t="s">
        <v>21</v>
      </c>
      <c r="G4" s="29" t="s">
        <v>22</v>
      </c>
      <c r="H4" s="27" t="s">
        <v>20</v>
      </c>
      <c r="I4" s="28" t="s">
        <v>21</v>
      </c>
      <c r="J4" s="29" t="s">
        <v>22</v>
      </c>
      <c r="K4" s="27" t="s">
        <v>20</v>
      </c>
      <c r="L4" s="28" t="s">
        <v>21</v>
      </c>
      <c r="M4" s="29" t="s">
        <v>22</v>
      </c>
      <c r="N4" s="27" t="s">
        <v>20</v>
      </c>
      <c r="O4" s="28" t="s">
        <v>21</v>
      </c>
      <c r="P4" s="29" t="s">
        <v>22</v>
      </c>
      <c r="Q4" s="27" t="s">
        <v>20</v>
      </c>
      <c r="R4" s="28" t="s">
        <v>21</v>
      </c>
      <c r="S4" s="29" t="s">
        <v>22</v>
      </c>
      <c r="T4" s="30" t="s">
        <v>20</v>
      </c>
      <c r="U4" s="31" t="s">
        <v>21</v>
      </c>
      <c r="V4" s="32" t="s">
        <v>22</v>
      </c>
    </row>
    <row r="5" spans="1:22" ht="15.75" x14ac:dyDescent="0.25">
      <c r="A5" s="33" t="s">
        <v>23</v>
      </c>
      <c r="B5" s="34">
        <v>40625</v>
      </c>
      <c r="C5" s="35">
        <v>44398</v>
      </c>
      <c r="D5" s="36">
        <v>85023</v>
      </c>
      <c r="E5" s="37">
        <v>92303</v>
      </c>
      <c r="F5" s="35">
        <v>89910</v>
      </c>
      <c r="G5" s="38">
        <v>182213</v>
      </c>
      <c r="H5" s="34">
        <v>122432</v>
      </c>
      <c r="I5" s="35">
        <v>114033</v>
      </c>
      <c r="J5" s="36">
        <v>236465</v>
      </c>
      <c r="K5" s="2">
        <v>112266</v>
      </c>
      <c r="L5" s="3">
        <v>114852</v>
      </c>
      <c r="M5" s="38">
        <v>227118</v>
      </c>
      <c r="N5" s="39">
        <v>146809</v>
      </c>
      <c r="O5" s="38">
        <v>147239</v>
      </c>
      <c r="P5" s="36">
        <v>294048</v>
      </c>
      <c r="Q5" s="40">
        <v>166089</v>
      </c>
      <c r="R5" s="41">
        <v>172584</v>
      </c>
      <c r="S5" s="41">
        <v>338673</v>
      </c>
      <c r="T5" s="42">
        <f t="shared" ref="T5:T35" si="0">B5+E5+H5+K5+N5+Q5</f>
        <v>680524</v>
      </c>
      <c r="U5" s="43">
        <f t="shared" ref="U5:U35" si="1">C5+F5+I5+L5+O5+R5</f>
        <v>683016</v>
      </c>
      <c r="V5" s="44">
        <f>SUM(T5:U5)</f>
        <v>1363540</v>
      </c>
    </row>
    <row r="6" spans="1:22" ht="15.75" x14ac:dyDescent="0.25">
      <c r="A6" s="10" t="s">
        <v>24</v>
      </c>
      <c r="B6" s="45">
        <v>108217</v>
      </c>
      <c r="C6" s="46">
        <v>102261</v>
      </c>
      <c r="D6" s="22">
        <v>210478</v>
      </c>
      <c r="E6" s="47">
        <v>172896</v>
      </c>
      <c r="F6" s="46">
        <v>176954</v>
      </c>
      <c r="G6" s="9">
        <v>349850</v>
      </c>
      <c r="H6" s="45">
        <v>135383</v>
      </c>
      <c r="I6" s="46">
        <v>135723</v>
      </c>
      <c r="J6" s="22">
        <v>271106</v>
      </c>
      <c r="K6" s="4">
        <v>135283</v>
      </c>
      <c r="L6" s="5">
        <v>138008</v>
      </c>
      <c r="M6" s="9">
        <v>273291</v>
      </c>
      <c r="N6" s="8">
        <v>167600</v>
      </c>
      <c r="O6" s="9">
        <v>167742</v>
      </c>
      <c r="P6" s="22">
        <v>335342</v>
      </c>
      <c r="Q6" s="48">
        <v>170213</v>
      </c>
      <c r="R6" s="21">
        <v>188801</v>
      </c>
      <c r="S6" s="21">
        <v>359014</v>
      </c>
      <c r="T6" s="20">
        <f t="shared" si="0"/>
        <v>889592</v>
      </c>
      <c r="U6" s="49">
        <f t="shared" si="1"/>
        <v>909489</v>
      </c>
      <c r="V6" s="50">
        <f t="shared" ref="V6:V35" si="2">SUM(T6:U6)</f>
        <v>1799081</v>
      </c>
    </row>
    <row r="7" spans="1:22" ht="15.75" x14ac:dyDescent="0.25">
      <c r="A7" s="10" t="s">
        <v>25</v>
      </c>
      <c r="B7" s="51">
        <v>10330</v>
      </c>
      <c r="C7" s="52">
        <v>11475</v>
      </c>
      <c r="D7" s="22">
        <v>21805</v>
      </c>
      <c r="E7" s="19">
        <v>22336</v>
      </c>
      <c r="F7" s="52">
        <v>22255</v>
      </c>
      <c r="G7" s="9">
        <v>44591</v>
      </c>
      <c r="H7" s="8">
        <v>26452</v>
      </c>
      <c r="I7" s="9">
        <v>28056</v>
      </c>
      <c r="J7" s="22">
        <v>54508</v>
      </c>
      <c r="K7" s="4">
        <v>28150</v>
      </c>
      <c r="L7" s="5">
        <v>27921</v>
      </c>
      <c r="M7" s="9">
        <v>56071</v>
      </c>
      <c r="N7" s="8">
        <v>33913</v>
      </c>
      <c r="O7" s="9">
        <v>32742</v>
      </c>
      <c r="P7" s="22">
        <v>66655</v>
      </c>
      <c r="Q7" s="53">
        <v>38311</v>
      </c>
      <c r="R7" s="54">
        <v>33351</v>
      </c>
      <c r="S7" s="21">
        <v>71662</v>
      </c>
      <c r="T7" s="20">
        <f t="shared" si="0"/>
        <v>159492</v>
      </c>
      <c r="U7" s="49">
        <f t="shared" si="1"/>
        <v>155800</v>
      </c>
      <c r="V7" s="50">
        <f t="shared" si="2"/>
        <v>315292</v>
      </c>
    </row>
    <row r="8" spans="1:22" ht="15.75" x14ac:dyDescent="0.25">
      <c r="A8" s="10" t="s">
        <v>26</v>
      </c>
      <c r="B8" s="8">
        <v>9998</v>
      </c>
      <c r="C8" s="9">
        <v>5817</v>
      </c>
      <c r="D8" s="22">
        <v>15815</v>
      </c>
      <c r="E8" s="19">
        <v>13447</v>
      </c>
      <c r="F8" s="52">
        <v>16336</v>
      </c>
      <c r="G8" s="9">
        <v>29783</v>
      </c>
      <c r="H8" s="51">
        <v>17724</v>
      </c>
      <c r="I8" s="52">
        <v>19707</v>
      </c>
      <c r="J8" s="22">
        <v>37431</v>
      </c>
      <c r="K8" s="4">
        <v>19202</v>
      </c>
      <c r="L8" s="5">
        <v>18572</v>
      </c>
      <c r="M8" s="9">
        <v>37774</v>
      </c>
      <c r="N8" s="51">
        <v>18922</v>
      </c>
      <c r="O8" s="52">
        <v>19086</v>
      </c>
      <c r="P8" s="22">
        <v>38008</v>
      </c>
      <c r="Q8" s="53">
        <v>22284</v>
      </c>
      <c r="R8" s="54">
        <v>20951</v>
      </c>
      <c r="S8" s="21">
        <v>43235</v>
      </c>
      <c r="T8" s="20">
        <f t="shared" si="0"/>
        <v>101577</v>
      </c>
      <c r="U8" s="49">
        <f t="shared" si="1"/>
        <v>100469</v>
      </c>
      <c r="V8" s="50">
        <f t="shared" si="2"/>
        <v>202046</v>
      </c>
    </row>
    <row r="9" spans="1:22" ht="15.75" x14ac:dyDescent="0.25">
      <c r="A9" s="10" t="s">
        <v>27</v>
      </c>
      <c r="B9" s="11">
        <v>28</v>
      </c>
      <c r="C9" s="12">
        <v>26</v>
      </c>
      <c r="D9" s="22">
        <v>54</v>
      </c>
      <c r="E9" s="13">
        <v>182</v>
      </c>
      <c r="F9" s="12">
        <v>169</v>
      </c>
      <c r="G9" s="9">
        <v>351</v>
      </c>
      <c r="H9" s="51">
        <v>6907</v>
      </c>
      <c r="I9" s="52">
        <v>6635</v>
      </c>
      <c r="J9" s="22">
        <v>13542</v>
      </c>
      <c r="K9" s="13">
        <v>11571</v>
      </c>
      <c r="L9" s="14">
        <v>10957</v>
      </c>
      <c r="M9" s="9">
        <v>22528</v>
      </c>
      <c r="N9" s="11">
        <v>15352</v>
      </c>
      <c r="O9" s="12">
        <v>15321</v>
      </c>
      <c r="P9" s="22">
        <v>30673</v>
      </c>
      <c r="Q9" s="55">
        <v>24922</v>
      </c>
      <c r="R9" s="56">
        <v>15131</v>
      </c>
      <c r="S9" s="21">
        <v>40053</v>
      </c>
      <c r="T9" s="20">
        <f t="shared" si="0"/>
        <v>58962</v>
      </c>
      <c r="U9" s="49">
        <f t="shared" si="1"/>
        <v>48239</v>
      </c>
      <c r="V9" s="50">
        <f t="shared" si="2"/>
        <v>107201</v>
      </c>
    </row>
    <row r="10" spans="1:22" ht="15.75" x14ac:dyDescent="0.25">
      <c r="A10" s="10" t="s">
        <v>7</v>
      </c>
      <c r="B10" s="8">
        <v>414</v>
      </c>
      <c r="C10" s="9">
        <v>419</v>
      </c>
      <c r="D10" s="22">
        <v>833</v>
      </c>
      <c r="E10" s="19">
        <v>154</v>
      </c>
      <c r="F10" s="52">
        <v>157</v>
      </c>
      <c r="G10" s="9">
        <v>311</v>
      </c>
      <c r="H10" s="51">
        <v>81</v>
      </c>
      <c r="I10" s="52">
        <v>83</v>
      </c>
      <c r="J10" s="22">
        <v>164</v>
      </c>
      <c r="K10" s="19">
        <v>65</v>
      </c>
      <c r="L10" s="52">
        <v>62</v>
      </c>
      <c r="M10" s="9">
        <v>127</v>
      </c>
      <c r="N10" s="51">
        <v>61</v>
      </c>
      <c r="O10" s="52">
        <v>71</v>
      </c>
      <c r="P10" s="22">
        <v>132</v>
      </c>
      <c r="Q10" s="53">
        <v>104</v>
      </c>
      <c r="R10" s="54">
        <v>97</v>
      </c>
      <c r="S10" s="21">
        <v>201</v>
      </c>
      <c r="T10" s="20">
        <f t="shared" si="0"/>
        <v>879</v>
      </c>
      <c r="U10" s="49">
        <f t="shared" si="1"/>
        <v>889</v>
      </c>
      <c r="V10" s="50">
        <f t="shared" si="2"/>
        <v>1768</v>
      </c>
    </row>
    <row r="11" spans="1:22" ht="15.75" x14ac:dyDescent="0.25">
      <c r="A11" s="10" t="s">
        <v>28</v>
      </c>
      <c r="B11" s="51">
        <v>1892</v>
      </c>
      <c r="C11" s="52">
        <v>1467</v>
      </c>
      <c r="D11" s="22">
        <v>3359</v>
      </c>
      <c r="E11" s="4">
        <v>4212</v>
      </c>
      <c r="F11" s="9">
        <v>4191</v>
      </c>
      <c r="G11" s="9">
        <v>8403</v>
      </c>
      <c r="H11" s="8">
        <v>4717</v>
      </c>
      <c r="I11" s="9">
        <v>4302</v>
      </c>
      <c r="J11" s="22">
        <v>9019</v>
      </c>
      <c r="K11" s="4">
        <v>4735</v>
      </c>
      <c r="L11" s="5">
        <v>4211</v>
      </c>
      <c r="M11" s="9">
        <v>8946</v>
      </c>
      <c r="N11" s="8">
        <v>4440</v>
      </c>
      <c r="O11" s="9">
        <v>4438</v>
      </c>
      <c r="P11" s="22">
        <v>8878</v>
      </c>
      <c r="Q11" s="48">
        <v>6084</v>
      </c>
      <c r="R11" s="21">
        <v>5661</v>
      </c>
      <c r="S11" s="21">
        <v>11745</v>
      </c>
      <c r="T11" s="20">
        <f t="shared" si="0"/>
        <v>26080</v>
      </c>
      <c r="U11" s="49">
        <f t="shared" si="1"/>
        <v>24270</v>
      </c>
      <c r="V11" s="50">
        <f t="shared" si="2"/>
        <v>50350</v>
      </c>
    </row>
    <row r="12" spans="1:22" ht="15.75" x14ac:dyDescent="0.25">
      <c r="A12" s="10" t="s">
        <v>29</v>
      </c>
      <c r="B12" s="51">
        <v>1138</v>
      </c>
      <c r="C12" s="52">
        <v>1441</v>
      </c>
      <c r="D12" s="22">
        <v>2579</v>
      </c>
      <c r="E12" s="19">
        <v>4542</v>
      </c>
      <c r="F12" s="52">
        <v>4871</v>
      </c>
      <c r="G12" s="9">
        <v>9413</v>
      </c>
      <c r="H12" s="8">
        <v>5945</v>
      </c>
      <c r="I12" s="9">
        <v>6156</v>
      </c>
      <c r="J12" s="22">
        <v>12101</v>
      </c>
      <c r="K12" s="4">
        <v>5452</v>
      </c>
      <c r="L12" s="5">
        <v>5685</v>
      </c>
      <c r="M12" s="9">
        <v>11137</v>
      </c>
      <c r="N12" s="57">
        <v>5505</v>
      </c>
      <c r="O12" s="58">
        <v>5608</v>
      </c>
      <c r="P12" s="22">
        <v>11113</v>
      </c>
      <c r="Q12" s="59">
        <v>7445</v>
      </c>
      <c r="R12" s="60">
        <v>6924</v>
      </c>
      <c r="S12" s="21">
        <v>14369</v>
      </c>
      <c r="T12" s="20">
        <f t="shared" si="0"/>
        <v>30027</v>
      </c>
      <c r="U12" s="49">
        <f t="shared" si="1"/>
        <v>30685</v>
      </c>
      <c r="V12" s="50">
        <f t="shared" si="2"/>
        <v>60712</v>
      </c>
    </row>
    <row r="13" spans="1:22" ht="15.75" x14ac:dyDescent="0.25">
      <c r="A13" s="10" t="s">
        <v>30</v>
      </c>
      <c r="B13" s="11">
        <v>2089</v>
      </c>
      <c r="C13" s="12">
        <v>727</v>
      </c>
      <c r="D13" s="22">
        <v>2816</v>
      </c>
      <c r="E13" s="13">
        <v>2933</v>
      </c>
      <c r="F13" s="12">
        <v>4368</v>
      </c>
      <c r="G13" s="9">
        <v>7301</v>
      </c>
      <c r="H13" s="51">
        <v>3814</v>
      </c>
      <c r="I13" s="52">
        <v>4301</v>
      </c>
      <c r="J13" s="22">
        <v>8115</v>
      </c>
      <c r="K13" s="19">
        <v>4306</v>
      </c>
      <c r="L13" s="52">
        <v>4217</v>
      </c>
      <c r="M13" s="9">
        <v>8523</v>
      </c>
      <c r="N13" s="11">
        <v>4749</v>
      </c>
      <c r="O13" s="12">
        <v>4931</v>
      </c>
      <c r="P13" s="22">
        <v>9680</v>
      </c>
      <c r="Q13" s="55">
        <v>4979</v>
      </c>
      <c r="R13" s="56">
        <v>4436</v>
      </c>
      <c r="S13" s="21">
        <v>9415</v>
      </c>
      <c r="T13" s="20">
        <f t="shared" si="0"/>
        <v>22870</v>
      </c>
      <c r="U13" s="49">
        <f t="shared" si="1"/>
        <v>22980</v>
      </c>
      <c r="V13" s="50">
        <f t="shared" si="2"/>
        <v>45850</v>
      </c>
    </row>
    <row r="14" spans="1:22" ht="15.75" x14ac:dyDescent="0.25">
      <c r="A14" s="10" t="s">
        <v>31</v>
      </c>
      <c r="B14" s="51">
        <v>1268</v>
      </c>
      <c r="C14" s="52">
        <v>1250</v>
      </c>
      <c r="D14" s="22">
        <v>2518</v>
      </c>
      <c r="E14" s="19">
        <v>11691</v>
      </c>
      <c r="F14" s="52">
        <v>11854</v>
      </c>
      <c r="G14" s="9">
        <v>23545</v>
      </c>
      <c r="H14" s="51">
        <v>12894</v>
      </c>
      <c r="I14" s="52">
        <v>13169</v>
      </c>
      <c r="J14" s="22">
        <v>26063</v>
      </c>
      <c r="K14" s="61">
        <v>11463</v>
      </c>
      <c r="L14" s="52">
        <v>11590</v>
      </c>
      <c r="M14" s="9">
        <v>23053</v>
      </c>
      <c r="N14" s="6">
        <v>13756</v>
      </c>
      <c r="O14" s="7">
        <v>14066</v>
      </c>
      <c r="P14" s="22">
        <v>27822</v>
      </c>
      <c r="Q14" s="53">
        <v>17109</v>
      </c>
      <c r="R14" s="54">
        <v>16102</v>
      </c>
      <c r="S14" s="21">
        <v>33211</v>
      </c>
      <c r="T14" s="20">
        <f t="shared" si="0"/>
        <v>68181</v>
      </c>
      <c r="U14" s="49">
        <f t="shared" si="1"/>
        <v>68031</v>
      </c>
      <c r="V14" s="50">
        <f t="shared" si="2"/>
        <v>136212</v>
      </c>
    </row>
    <row r="15" spans="1:22" ht="15.75" x14ac:dyDescent="0.25">
      <c r="A15" s="10" t="s">
        <v>32</v>
      </c>
      <c r="B15" s="51">
        <v>4688</v>
      </c>
      <c r="C15" s="52">
        <v>4031</v>
      </c>
      <c r="D15" s="22">
        <v>8719</v>
      </c>
      <c r="E15" s="19">
        <v>6897</v>
      </c>
      <c r="F15" s="52">
        <v>7118</v>
      </c>
      <c r="G15" s="9">
        <v>14015</v>
      </c>
      <c r="H15" s="51">
        <v>7237</v>
      </c>
      <c r="I15" s="52">
        <v>7792</v>
      </c>
      <c r="J15" s="22">
        <v>15029</v>
      </c>
      <c r="K15" s="19">
        <v>8627</v>
      </c>
      <c r="L15" s="52">
        <v>8416</v>
      </c>
      <c r="M15" s="9">
        <v>17043</v>
      </c>
      <c r="N15" s="51">
        <v>8462</v>
      </c>
      <c r="O15" s="52">
        <v>8677</v>
      </c>
      <c r="P15" s="22">
        <v>17139</v>
      </c>
      <c r="Q15" s="53">
        <v>9542</v>
      </c>
      <c r="R15" s="54">
        <v>8949</v>
      </c>
      <c r="S15" s="21">
        <v>18491</v>
      </c>
      <c r="T15" s="20">
        <f t="shared" si="0"/>
        <v>45453</v>
      </c>
      <c r="U15" s="49">
        <f t="shared" si="1"/>
        <v>44983</v>
      </c>
      <c r="V15" s="50">
        <f t="shared" si="2"/>
        <v>90436</v>
      </c>
    </row>
    <row r="16" spans="1:22" ht="15.75" x14ac:dyDescent="0.25">
      <c r="A16" s="10" t="s">
        <v>33</v>
      </c>
      <c r="B16" s="11">
        <v>83</v>
      </c>
      <c r="C16" s="15">
        <v>78</v>
      </c>
      <c r="D16" s="22">
        <v>161</v>
      </c>
      <c r="E16" s="13">
        <v>1442</v>
      </c>
      <c r="F16" s="15">
        <v>1424</v>
      </c>
      <c r="G16" s="9">
        <v>2866</v>
      </c>
      <c r="H16" s="16">
        <v>1677</v>
      </c>
      <c r="I16" s="15">
        <v>1604</v>
      </c>
      <c r="J16" s="22">
        <v>3281</v>
      </c>
      <c r="K16" s="17">
        <v>1683</v>
      </c>
      <c r="L16" s="18">
        <v>1597</v>
      </c>
      <c r="M16" s="9">
        <v>3280</v>
      </c>
      <c r="N16" s="51">
        <v>2743</v>
      </c>
      <c r="O16" s="52">
        <v>2687</v>
      </c>
      <c r="P16" s="22">
        <v>5430</v>
      </c>
      <c r="Q16" s="62">
        <v>3149</v>
      </c>
      <c r="R16" s="63">
        <v>1778</v>
      </c>
      <c r="S16" s="21">
        <v>4927</v>
      </c>
      <c r="T16" s="20">
        <f t="shared" si="0"/>
        <v>10777</v>
      </c>
      <c r="U16" s="49">
        <f t="shared" si="1"/>
        <v>9168</v>
      </c>
      <c r="V16" s="50">
        <f t="shared" si="2"/>
        <v>19945</v>
      </c>
    </row>
    <row r="17" spans="1:22" ht="15.75" x14ac:dyDescent="0.25">
      <c r="A17" s="10" t="s">
        <v>34</v>
      </c>
      <c r="B17" s="64">
        <v>6635</v>
      </c>
      <c r="C17" s="65">
        <v>6028</v>
      </c>
      <c r="D17" s="22">
        <v>12663</v>
      </c>
      <c r="E17" s="66">
        <v>15193</v>
      </c>
      <c r="F17" s="65">
        <v>14840</v>
      </c>
      <c r="G17" s="9">
        <v>30033</v>
      </c>
      <c r="H17" s="16">
        <v>15499</v>
      </c>
      <c r="I17" s="15">
        <v>16156</v>
      </c>
      <c r="J17" s="22">
        <v>31655</v>
      </c>
      <c r="K17" s="17">
        <v>14867</v>
      </c>
      <c r="L17" s="18">
        <v>14443</v>
      </c>
      <c r="M17" s="9">
        <v>29310</v>
      </c>
      <c r="N17" s="16">
        <v>20378</v>
      </c>
      <c r="O17" s="15">
        <v>20113</v>
      </c>
      <c r="P17" s="22">
        <v>40491</v>
      </c>
      <c r="Q17" s="53">
        <v>30635</v>
      </c>
      <c r="R17" s="54">
        <v>19604</v>
      </c>
      <c r="S17" s="21">
        <v>50239</v>
      </c>
      <c r="T17" s="20">
        <f t="shared" si="0"/>
        <v>103207</v>
      </c>
      <c r="U17" s="49">
        <f t="shared" si="1"/>
        <v>91184</v>
      </c>
      <c r="V17" s="50">
        <f t="shared" si="2"/>
        <v>194391</v>
      </c>
    </row>
    <row r="18" spans="1:22" ht="15.75" x14ac:dyDescent="0.25">
      <c r="A18" s="10" t="s">
        <v>35</v>
      </c>
      <c r="B18" s="64">
        <v>2498</v>
      </c>
      <c r="C18" s="65">
        <v>2498</v>
      </c>
      <c r="D18" s="22">
        <v>4996</v>
      </c>
      <c r="E18" s="13">
        <v>5233</v>
      </c>
      <c r="F18" s="15">
        <v>6027</v>
      </c>
      <c r="G18" s="9">
        <v>11260</v>
      </c>
      <c r="H18" s="16">
        <v>5472</v>
      </c>
      <c r="I18" s="15">
        <v>5965</v>
      </c>
      <c r="J18" s="22">
        <v>11437</v>
      </c>
      <c r="K18" s="17">
        <v>6071</v>
      </c>
      <c r="L18" s="18">
        <v>5959</v>
      </c>
      <c r="M18" s="9">
        <v>12030</v>
      </c>
      <c r="N18" s="16">
        <v>6686</v>
      </c>
      <c r="O18" s="15">
        <v>6415</v>
      </c>
      <c r="P18" s="22">
        <v>13101</v>
      </c>
      <c r="Q18" s="62">
        <v>8087</v>
      </c>
      <c r="R18" s="63">
        <v>7343</v>
      </c>
      <c r="S18" s="21">
        <v>15430</v>
      </c>
      <c r="T18" s="20">
        <f t="shared" si="0"/>
        <v>34047</v>
      </c>
      <c r="U18" s="49">
        <f t="shared" si="1"/>
        <v>34207</v>
      </c>
      <c r="V18" s="50">
        <f t="shared" si="2"/>
        <v>68254</v>
      </c>
    </row>
    <row r="19" spans="1:22" ht="15.75" x14ac:dyDescent="0.25">
      <c r="A19" s="10" t="s">
        <v>36</v>
      </c>
      <c r="B19" s="11">
        <v>376</v>
      </c>
      <c r="C19" s="12">
        <v>206</v>
      </c>
      <c r="D19" s="22">
        <v>582</v>
      </c>
      <c r="E19" s="13">
        <v>2230</v>
      </c>
      <c r="F19" s="12">
        <v>2533</v>
      </c>
      <c r="G19" s="9">
        <v>4763</v>
      </c>
      <c r="H19" s="16">
        <v>3022</v>
      </c>
      <c r="I19" s="15">
        <v>3052</v>
      </c>
      <c r="J19" s="22">
        <v>6074</v>
      </c>
      <c r="K19" s="66">
        <v>3679</v>
      </c>
      <c r="L19" s="65">
        <v>3223</v>
      </c>
      <c r="M19" s="21">
        <v>6902</v>
      </c>
      <c r="N19" s="16">
        <v>4062</v>
      </c>
      <c r="O19" s="15">
        <v>4086</v>
      </c>
      <c r="P19" s="22">
        <v>8148</v>
      </c>
      <c r="Q19" s="53">
        <v>4507</v>
      </c>
      <c r="R19" s="54">
        <v>4514</v>
      </c>
      <c r="S19" s="21">
        <v>9021</v>
      </c>
      <c r="T19" s="20">
        <f t="shared" si="0"/>
        <v>17876</v>
      </c>
      <c r="U19" s="49">
        <f t="shared" si="1"/>
        <v>17614</v>
      </c>
      <c r="V19" s="50">
        <f t="shared" si="2"/>
        <v>35490</v>
      </c>
    </row>
    <row r="20" spans="1:22" ht="15.75" x14ac:dyDescent="0.25">
      <c r="A20" s="10" t="s">
        <v>8</v>
      </c>
      <c r="B20" s="51">
        <v>234</v>
      </c>
      <c r="C20" s="52">
        <v>184</v>
      </c>
      <c r="D20" s="22">
        <v>418</v>
      </c>
      <c r="E20" s="19">
        <v>1947</v>
      </c>
      <c r="F20" s="52">
        <v>1938</v>
      </c>
      <c r="G20" s="9">
        <v>3885</v>
      </c>
      <c r="H20" s="51">
        <v>1745</v>
      </c>
      <c r="I20" s="52">
        <v>1700</v>
      </c>
      <c r="J20" s="22">
        <v>3445</v>
      </c>
      <c r="K20" s="19">
        <v>1890</v>
      </c>
      <c r="L20" s="52">
        <v>1923</v>
      </c>
      <c r="M20" s="9">
        <v>3813</v>
      </c>
      <c r="N20" s="51">
        <v>1944</v>
      </c>
      <c r="O20" s="52">
        <v>1695</v>
      </c>
      <c r="P20" s="22">
        <v>3639</v>
      </c>
      <c r="Q20" s="53">
        <v>2959</v>
      </c>
      <c r="R20" s="54">
        <v>2768</v>
      </c>
      <c r="S20" s="21">
        <v>5727</v>
      </c>
      <c r="T20" s="20">
        <f t="shared" si="0"/>
        <v>10719</v>
      </c>
      <c r="U20" s="49">
        <f t="shared" si="1"/>
        <v>10208</v>
      </c>
      <c r="V20" s="50">
        <f t="shared" si="2"/>
        <v>20927</v>
      </c>
    </row>
    <row r="21" spans="1:22" ht="15.75" x14ac:dyDescent="0.25">
      <c r="A21" s="10" t="s">
        <v>9</v>
      </c>
      <c r="B21" s="64">
        <v>25</v>
      </c>
      <c r="C21" s="65">
        <v>14</v>
      </c>
      <c r="D21" s="22">
        <v>39</v>
      </c>
      <c r="E21" s="66">
        <v>128</v>
      </c>
      <c r="F21" s="65">
        <v>94</v>
      </c>
      <c r="G21" s="9">
        <v>222</v>
      </c>
      <c r="H21" s="64">
        <v>97</v>
      </c>
      <c r="I21" s="65">
        <v>126</v>
      </c>
      <c r="J21" s="22">
        <v>223</v>
      </c>
      <c r="K21" s="66">
        <v>136</v>
      </c>
      <c r="L21" s="65">
        <v>158</v>
      </c>
      <c r="M21" s="9">
        <v>294</v>
      </c>
      <c r="N21" s="64">
        <v>115</v>
      </c>
      <c r="O21" s="65">
        <v>118</v>
      </c>
      <c r="P21" s="22">
        <v>233</v>
      </c>
      <c r="Q21" s="53">
        <v>283</v>
      </c>
      <c r="R21" s="54">
        <v>268</v>
      </c>
      <c r="S21" s="21">
        <v>551</v>
      </c>
      <c r="T21" s="20">
        <f t="shared" si="0"/>
        <v>784</v>
      </c>
      <c r="U21" s="49">
        <f t="shared" si="1"/>
        <v>778</v>
      </c>
      <c r="V21" s="50">
        <f t="shared" si="2"/>
        <v>1562</v>
      </c>
    </row>
    <row r="22" spans="1:22" ht="15.75" x14ac:dyDescent="0.25">
      <c r="A22" s="10" t="s">
        <v>10</v>
      </c>
      <c r="B22" s="11">
        <v>208</v>
      </c>
      <c r="C22" s="12">
        <v>169</v>
      </c>
      <c r="D22" s="22">
        <v>377</v>
      </c>
      <c r="E22" s="19">
        <v>1949</v>
      </c>
      <c r="F22" s="52">
        <v>2052</v>
      </c>
      <c r="G22" s="9">
        <v>4001</v>
      </c>
      <c r="H22" s="51">
        <v>3327</v>
      </c>
      <c r="I22" s="52">
        <v>3359</v>
      </c>
      <c r="J22" s="22">
        <v>6686</v>
      </c>
      <c r="K22" s="19">
        <v>2778</v>
      </c>
      <c r="L22" s="52">
        <v>2757</v>
      </c>
      <c r="M22" s="9">
        <v>5535</v>
      </c>
      <c r="N22" s="51">
        <v>1787</v>
      </c>
      <c r="O22" s="52">
        <v>1875</v>
      </c>
      <c r="P22" s="22">
        <v>3662</v>
      </c>
      <c r="Q22" s="53">
        <v>4060</v>
      </c>
      <c r="R22" s="54">
        <v>4293</v>
      </c>
      <c r="S22" s="21">
        <v>8353</v>
      </c>
      <c r="T22" s="20">
        <f t="shared" si="0"/>
        <v>14109</v>
      </c>
      <c r="U22" s="49">
        <f t="shared" si="1"/>
        <v>14505</v>
      </c>
      <c r="V22" s="50">
        <f t="shared" si="2"/>
        <v>28614</v>
      </c>
    </row>
    <row r="23" spans="1:22" ht="15.75" x14ac:dyDescent="0.25">
      <c r="A23" s="10" t="s">
        <v>11</v>
      </c>
      <c r="B23" s="8">
        <v>35</v>
      </c>
      <c r="C23" s="9">
        <v>23</v>
      </c>
      <c r="D23" s="22">
        <v>58</v>
      </c>
      <c r="E23" s="19">
        <v>96</v>
      </c>
      <c r="F23" s="52">
        <v>96</v>
      </c>
      <c r="G23" s="9">
        <v>192</v>
      </c>
      <c r="H23" s="51">
        <v>885</v>
      </c>
      <c r="I23" s="52">
        <v>880</v>
      </c>
      <c r="J23" s="22">
        <v>1765</v>
      </c>
      <c r="K23" s="19">
        <v>1114</v>
      </c>
      <c r="L23" s="52">
        <v>902</v>
      </c>
      <c r="M23" s="9">
        <v>2016</v>
      </c>
      <c r="N23" s="8">
        <v>2283</v>
      </c>
      <c r="O23" s="9">
        <v>101</v>
      </c>
      <c r="P23" s="22">
        <v>2384</v>
      </c>
      <c r="Q23" s="53">
        <v>1450</v>
      </c>
      <c r="R23" s="54">
        <v>1177</v>
      </c>
      <c r="S23" s="21">
        <v>2627</v>
      </c>
      <c r="T23" s="20">
        <f t="shared" si="0"/>
        <v>5863</v>
      </c>
      <c r="U23" s="49">
        <f t="shared" si="1"/>
        <v>3179</v>
      </c>
      <c r="V23" s="50">
        <f t="shared" si="2"/>
        <v>9042</v>
      </c>
    </row>
    <row r="24" spans="1:22" ht="15.75" x14ac:dyDescent="0.25">
      <c r="A24" s="10" t="s">
        <v>12</v>
      </c>
      <c r="B24" s="8"/>
      <c r="C24" s="9"/>
      <c r="D24" s="22">
        <v>0</v>
      </c>
      <c r="E24" s="4"/>
      <c r="F24" s="9"/>
      <c r="G24" s="9">
        <v>0</v>
      </c>
      <c r="H24" s="8"/>
      <c r="I24" s="9"/>
      <c r="J24" s="22">
        <v>0</v>
      </c>
      <c r="K24" s="4"/>
      <c r="L24" s="5"/>
      <c r="M24" s="9">
        <v>0</v>
      </c>
      <c r="N24" s="57"/>
      <c r="O24" s="58"/>
      <c r="P24" s="22">
        <v>0</v>
      </c>
      <c r="Q24" s="59"/>
      <c r="R24" s="60"/>
      <c r="S24" s="21">
        <v>0</v>
      </c>
      <c r="T24" s="20">
        <f t="shared" si="0"/>
        <v>0</v>
      </c>
      <c r="U24" s="49">
        <f t="shared" si="1"/>
        <v>0</v>
      </c>
      <c r="V24" s="50">
        <f t="shared" si="2"/>
        <v>0</v>
      </c>
    </row>
    <row r="25" spans="1:22" ht="15.75" x14ac:dyDescent="0.25">
      <c r="A25" s="10" t="s">
        <v>37</v>
      </c>
      <c r="B25" s="51">
        <v>2935</v>
      </c>
      <c r="C25" s="52">
        <v>2805</v>
      </c>
      <c r="D25" s="22">
        <v>5740</v>
      </c>
      <c r="E25" s="19">
        <v>6481</v>
      </c>
      <c r="F25" s="52">
        <v>6552</v>
      </c>
      <c r="G25" s="9">
        <v>13033</v>
      </c>
      <c r="H25" s="16">
        <v>7516</v>
      </c>
      <c r="I25" s="15">
        <v>7772</v>
      </c>
      <c r="J25" s="22">
        <v>15288</v>
      </c>
      <c r="K25" s="17">
        <v>7188</v>
      </c>
      <c r="L25" s="18">
        <v>7313</v>
      </c>
      <c r="M25" s="9">
        <v>14501</v>
      </c>
      <c r="N25" s="16">
        <v>10327</v>
      </c>
      <c r="O25" s="15">
        <v>10045</v>
      </c>
      <c r="P25" s="22">
        <v>20372</v>
      </c>
      <c r="Q25" s="62">
        <v>13096</v>
      </c>
      <c r="R25" s="63">
        <v>11133</v>
      </c>
      <c r="S25" s="21">
        <v>24229</v>
      </c>
      <c r="T25" s="20">
        <f t="shared" si="0"/>
        <v>47543</v>
      </c>
      <c r="U25" s="49">
        <f t="shared" si="1"/>
        <v>45620</v>
      </c>
      <c r="V25" s="50">
        <f t="shared" si="2"/>
        <v>93163</v>
      </c>
    </row>
    <row r="26" spans="1:22" ht="15.75" x14ac:dyDescent="0.25">
      <c r="A26" s="10" t="s">
        <v>13</v>
      </c>
      <c r="B26" s="51">
        <v>20</v>
      </c>
      <c r="C26" s="52">
        <v>24</v>
      </c>
      <c r="D26" s="22">
        <v>44</v>
      </c>
      <c r="E26" s="4">
        <v>3408</v>
      </c>
      <c r="F26" s="9">
        <v>3248</v>
      </c>
      <c r="G26" s="9">
        <v>6656</v>
      </c>
      <c r="H26" s="51">
        <v>8543</v>
      </c>
      <c r="I26" s="52">
        <v>8755</v>
      </c>
      <c r="J26" s="22">
        <v>17298</v>
      </c>
      <c r="K26" s="19">
        <v>9722</v>
      </c>
      <c r="L26" s="52">
        <v>9269</v>
      </c>
      <c r="M26" s="9">
        <v>18991</v>
      </c>
      <c r="N26" s="8">
        <v>10789</v>
      </c>
      <c r="O26" s="9">
        <v>10776</v>
      </c>
      <c r="P26" s="22">
        <v>21565</v>
      </c>
      <c r="Q26" s="53">
        <v>14223</v>
      </c>
      <c r="R26" s="54">
        <v>10927</v>
      </c>
      <c r="S26" s="21">
        <v>25150</v>
      </c>
      <c r="T26" s="20">
        <f t="shared" si="0"/>
        <v>46705</v>
      </c>
      <c r="U26" s="49">
        <f t="shared" si="1"/>
        <v>42999</v>
      </c>
      <c r="V26" s="50">
        <f t="shared" si="2"/>
        <v>89704</v>
      </c>
    </row>
    <row r="27" spans="1:22" ht="15.75" x14ac:dyDescent="0.25">
      <c r="A27" s="10" t="s">
        <v>38</v>
      </c>
      <c r="B27" s="51">
        <v>363</v>
      </c>
      <c r="C27" s="52">
        <v>375</v>
      </c>
      <c r="D27" s="22">
        <v>738</v>
      </c>
      <c r="E27" s="13">
        <v>1137</v>
      </c>
      <c r="F27" s="12">
        <v>1210</v>
      </c>
      <c r="G27" s="9">
        <v>2347</v>
      </c>
      <c r="H27" s="51">
        <v>1306</v>
      </c>
      <c r="I27" s="52">
        <v>1306</v>
      </c>
      <c r="J27" s="22">
        <v>2612</v>
      </c>
      <c r="K27" s="19">
        <v>1397</v>
      </c>
      <c r="L27" s="52">
        <v>1393</v>
      </c>
      <c r="M27" s="9">
        <v>2790</v>
      </c>
      <c r="N27" s="51">
        <v>1364</v>
      </c>
      <c r="O27" s="52">
        <v>1350</v>
      </c>
      <c r="P27" s="22">
        <v>2714</v>
      </c>
      <c r="Q27" s="53">
        <v>1583</v>
      </c>
      <c r="R27" s="54">
        <v>1359</v>
      </c>
      <c r="S27" s="21">
        <v>2942</v>
      </c>
      <c r="T27" s="20">
        <f t="shared" si="0"/>
        <v>7150</v>
      </c>
      <c r="U27" s="49">
        <f t="shared" si="1"/>
        <v>6993</v>
      </c>
      <c r="V27" s="50">
        <f t="shared" si="2"/>
        <v>14143</v>
      </c>
    </row>
    <row r="28" spans="1:22" ht="15.75" x14ac:dyDescent="0.25">
      <c r="A28" s="10" t="s">
        <v>14</v>
      </c>
      <c r="B28" s="8"/>
      <c r="C28" s="9"/>
      <c r="D28" s="22">
        <v>0</v>
      </c>
      <c r="E28" s="4"/>
      <c r="F28" s="9"/>
      <c r="G28" s="9">
        <v>0</v>
      </c>
      <c r="H28" s="8"/>
      <c r="I28" s="9"/>
      <c r="J28" s="22">
        <v>0</v>
      </c>
      <c r="K28" s="4"/>
      <c r="L28" s="5"/>
      <c r="M28" s="9">
        <v>0</v>
      </c>
      <c r="N28" s="57"/>
      <c r="O28" s="58"/>
      <c r="P28" s="22">
        <v>0</v>
      </c>
      <c r="Q28" s="59"/>
      <c r="R28" s="60"/>
      <c r="S28" s="21">
        <v>0</v>
      </c>
      <c r="T28" s="20">
        <f t="shared" si="0"/>
        <v>0</v>
      </c>
      <c r="U28" s="49">
        <f t="shared" si="1"/>
        <v>0</v>
      </c>
      <c r="V28" s="50">
        <f t="shared" si="2"/>
        <v>0</v>
      </c>
    </row>
    <row r="29" spans="1:22" ht="15.75" x14ac:dyDescent="0.25">
      <c r="A29" s="10" t="s">
        <v>15</v>
      </c>
      <c r="B29" s="11">
        <v>39</v>
      </c>
      <c r="C29" s="15">
        <v>41</v>
      </c>
      <c r="D29" s="22">
        <v>80</v>
      </c>
      <c r="E29" s="13">
        <v>16</v>
      </c>
      <c r="F29" s="15">
        <v>16</v>
      </c>
      <c r="G29" s="9">
        <v>32</v>
      </c>
      <c r="H29" s="8">
        <v>149</v>
      </c>
      <c r="I29" s="9">
        <v>147</v>
      </c>
      <c r="J29" s="22">
        <v>296</v>
      </c>
      <c r="K29" s="4">
        <v>67</v>
      </c>
      <c r="L29" s="5">
        <v>66</v>
      </c>
      <c r="M29" s="9">
        <v>133</v>
      </c>
      <c r="N29" s="57">
        <v>113</v>
      </c>
      <c r="O29" s="58">
        <v>126</v>
      </c>
      <c r="P29" s="22">
        <v>239</v>
      </c>
      <c r="Q29" s="59">
        <v>62</v>
      </c>
      <c r="R29" s="60">
        <v>66</v>
      </c>
      <c r="S29" s="21">
        <v>128</v>
      </c>
      <c r="T29" s="20">
        <f t="shared" si="0"/>
        <v>446</v>
      </c>
      <c r="U29" s="49">
        <f t="shared" si="1"/>
        <v>462</v>
      </c>
      <c r="V29" s="50">
        <f t="shared" si="2"/>
        <v>908</v>
      </c>
    </row>
    <row r="30" spans="1:22" ht="15.75" x14ac:dyDescent="0.25">
      <c r="A30" s="10" t="s">
        <v>39</v>
      </c>
      <c r="B30" s="51">
        <v>521</v>
      </c>
      <c r="C30" s="52">
        <v>381</v>
      </c>
      <c r="D30" s="22">
        <v>902</v>
      </c>
      <c r="E30" s="19">
        <v>1595</v>
      </c>
      <c r="F30" s="52">
        <v>1702</v>
      </c>
      <c r="G30" s="9">
        <v>3297</v>
      </c>
      <c r="H30" s="51">
        <v>2004</v>
      </c>
      <c r="I30" s="52">
        <v>2270</v>
      </c>
      <c r="J30" s="22">
        <v>4274</v>
      </c>
      <c r="K30" s="19">
        <v>2803</v>
      </c>
      <c r="L30" s="52">
        <v>2747</v>
      </c>
      <c r="M30" s="9">
        <v>5550</v>
      </c>
      <c r="N30" s="51">
        <v>3587</v>
      </c>
      <c r="O30" s="52">
        <v>3359</v>
      </c>
      <c r="P30" s="22">
        <v>6946</v>
      </c>
      <c r="Q30" s="53">
        <v>3176</v>
      </c>
      <c r="R30" s="54">
        <v>2854</v>
      </c>
      <c r="S30" s="21">
        <v>6030</v>
      </c>
      <c r="T30" s="20">
        <f t="shared" si="0"/>
        <v>13686</v>
      </c>
      <c r="U30" s="49">
        <f t="shared" si="1"/>
        <v>13313</v>
      </c>
      <c r="V30" s="50">
        <f t="shared" si="2"/>
        <v>26999</v>
      </c>
    </row>
    <row r="31" spans="1:22" ht="15.75" x14ac:dyDescent="0.25">
      <c r="A31" s="10" t="s">
        <v>40</v>
      </c>
      <c r="B31" s="51">
        <v>1751</v>
      </c>
      <c r="C31" s="52">
        <v>1964</v>
      </c>
      <c r="D31" s="22">
        <v>3715</v>
      </c>
      <c r="E31" s="19">
        <v>2299</v>
      </c>
      <c r="F31" s="52">
        <v>2281</v>
      </c>
      <c r="G31" s="9">
        <v>4580</v>
      </c>
      <c r="H31" s="51">
        <v>2519</v>
      </c>
      <c r="I31" s="52">
        <v>2528</v>
      </c>
      <c r="J31" s="22">
        <v>5047</v>
      </c>
      <c r="K31" s="19">
        <v>2322</v>
      </c>
      <c r="L31" s="52">
        <v>2501</v>
      </c>
      <c r="M31" s="9">
        <v>4823</v>
      </c>
      <c r="N31" s="51">
        <v>2639</v>
      </c>
      <c r="O31" s="52">
        <v>2763</v>
      </c>
      <c r="P31" s="22">
        <v>5402</v>
      </c>
      <c r="Q31" s="53">
        <v>1955</v>
      </c>
      <c r="R31" s="54">
        <v>2193</v>
      </c>
      <c r="S31" s="21">
        <v>4148</v>
      </c>
      <c r="T31" s="20">
        <f t="shared" si="0"/>
        <v>13485</v>
      </c>
      <c r="U31" s="49">
        <f t="shared" si="1"/>
        <v>14230</v>
      </c>
      <c r="V31" s="50">
        <f t="shared" si="2"/>
        <v>27715</v>
      </c>
    </row>
    <row r="32" spans="1:22" ht="15.75" x14ac:dyDescent="0.25">
      <c r="A32" s="10" t="s">
        <v>16</v>
      </c>
      <c r="B32" s="51">
        <v>291</v>
      </c>
      <c r="C32" s="52">
        <v>290</v>
      </c>
      <c r="D32" s="22">
        <v>581</v>
      </c>
      <c r="E32" s="19">
        <v>304</v>
      </c>
      <c r="F32" s="52">
        <v>254</v>
      </c>
      <c r="G32" s="9">
        <v>558</v>
      </c>
      <c r="H32" s="51">
        <v>391</v>
      </c>
      <c r="I32" s="52">
        <v>357</v>
      </c>
      <c r="J32" s="22">
        <v>748</v>
      </c>
      <c r="K32" s="19">
        <v>376</v>
      </c>
      <c r="L32" s="52">
        <v>301</v>
      </c>
      <c r="M32" s="9">
        <v>677</v>
      </c>
      <c r="N32" s="51">
        <v>413</v>
      </c>
      <c r="O32" s="52">
        <v>321</v>
      </c>
      <c r="P32" s="22">
        <v>734</v>
      </c>
      <c r="Q32" s="53">
        <v>435</v>
      </c>
      <c r="R32" s="54">
        <v>479</v>
      </c>
      <c r="S32" s="21">
        <v>914</v>
      </c>
      <c r="T32" s="20">
        <f t="shared" si="0"/>
        <v>2210</v>
      </c>
      <c r="U32" s="49">
        <f t="shared" si="1"/>
        <v>2002</v>
      </c>
      <c r="V32" s="50">
        <f t="shared" si="2"/>
        <v>4212</v>
      </c>
    </row>
    <row r="33" spans="1:22" ht="15.75" x14ac:dyDescent="0.25">
      <c r="A33" s="10" t="s">
        <v>41</v>
      </c>
      <c r="B33" s="51">
        <v>383</v>
      </c>
      <c r="C33" s="52">
        <v>249</v>
      </c>
      <c r="D33" s="22">
        <v>632</v>
      </c>
      <c r="E33" s="19">
        <v>733</v>
      </c>
      <c r="F33" s="52">
        <v>993</v>
      </c>
      <c r="G33" s="9">
        <v>1726</v>
      </c>
      <c r="H33" s="51">
        <v>1152</v>
      </c>
      <c r="I33" s="52">
        <v>1103</v>
      </c>
      <c r="J33" s="22">
        <v>2255</v>
      </c>
      <c r="K33" s="61">
        <v>1028</v>
      </c>
      <c r="L33" s="52">
        <v>953</v>
      </c>
      <c r="M33" s="9">
        <v>1981</v>
      </c>
      <c r="N33" s="51">
        <v>1349</v>
      </c>
      <c r="O33" s="52">
        <v>1403</v>
      </c>
      <c r="P33" s="22">
        <v>2752</v>
      </c>
      <c r="Q33" s="53">
        <v>1684</v>
      </c>
      <c r="R33" s="54">
        <v>1251</v>
      </c>
      <c r="S33" s="21">
        <v>2935</v>
      </c>
      <c r="T33" s="20">
        <f t="shared" si="0"/>
        <v>6329</v>
      </c>
      <c r="U33" s="49">
        <f t="shared" si="1"/>
        <v>5952</v>
      </c>
      <c r="V33" s="50">
        <f t="shared" si="2"/>
        <v>12281</v>
      </c>
    </row>
    <row r="34" spans="1:22" ht="15.75" x14ac:dyDescent="0.25">
      <c r="A34" s="10" t="s">
        <v>17</v>
      </c>
      <c r="B34" s="67">
        <v>137</v>
      </c>
      <c r="C34" s="68">
        <v>227</v>
      </c>
      <c r="D34" s="50">
        <v>364</v>
      </c>
      <c r="E34" s="69">
        <v>466</v>
      </c>
      <c r="F34" s="70">
        <v>463</v>
      </c>
      <c r="G34" s="21">
        <v>929</v>
      </c>
      <c r="H34" s="71">
        <v>667</v>
      </c>
      <c r="I34" s="70">
        <v>712</v>
      </c>
      <c r="J34" s="50">
        <v>1379</v>
      </c>
      <c r="K34" s="69">
        <v>702</v>
      </c>
      <c r="L34" s="70">
        <v>606</v>
      </c>
      <c r="M34" s="21">
        <v>1308</v>
      </c>
      <c r="N34" s="71">
        <v>672</v>
      </c>
      <c r="O34" s="70">
        <v>850</v>
      </c>
      <c r="P34" s="50">
        <v>1522</v>
      </c>
      <c r="Q34" s="69">
        <v>1170</v>
      </c>
      <c r="R34" s="72">
        <v>1214</v>
      </c>
      <c r="S34" s="21">
        <v>2384</v>
      </c>
      <c r="T34" s="20">
        <f t="shared" si="0"/>
        <v>3814</v>
      </c>
      <c r="U34" s="49">
        <f t="shared" si="1"/>
        <v>4072</v>
      </c>
      <c r="V34" s="50">
        <f t="shared" si="2"/>
        <v>7886</v>
      </c>
    </row>
    <row r="35" spans="1:22" ht="16.5" thickBot="1" x14ac:dyDescent="0.3">
      <c r="A35" s="10" t="s">
        <v>42</v>
      </c>
      <c r="B35" s="8">
        <v>34</v>
      </c>
      <c r="C35" s="9">
        <v>40</v>
      </c>
      <c r="D35" s="50">
        <v>74</v>
      </c>
      <c r="E35" s="48">
        <v>0</v>
      </c>
      <c r="F35" s="21">
        <v>0</v>
      </c>
      <c r="G35" s="21">
        <v>0</v>
      </c>
      <c r="H35" s="20"/>
      <c r="I35" s="21"/>
      <c r="J35" s="50">
        <v>0</v>
      </c>
      <c r="K35" s="48"/>
      <c r="L35" s="49"/>
      <c r="M35" s="21">
        <v>0</v>
      </c>
      <c r="N35" s="73"/>
      <c r="O35" s="60"/>
      <c r="P35" s="50">
        <v>0</v>
      </c>
      <c r="Q35" s="59"/>
      <c r="R35" s="60"/>
      <c r="S35" s="21">
        <v>0</v>
      </c>
      <c r="T35" s="74">
        <f t="shared" si="0"/>
        <v>34</v>
      </c>
      <c r="U35" s="75">
        <f t="shared" si="1"/>
        <v>40</v>
      </c>
      <c r="V35" s="76">
        <f t="shared" si="2"/>
        <v>74</v>
      </c>
    </row>
    <row r="36" spans="1:22" ht="15.75" thickBot="1" x14ac:dyDescent="0.3">
      <c r="A36" s="77"/>
      <c r="B36" s="78">
        <f t="shared" ref="B36:V36" si="3">SUM(B5:B35)</f>
        <v>197255</v>
      </c>
      <c r="C36" s="78">
        <f t="shared" si="3"/>
        <v>188908</v>
      </c>
      <c r="D36" s="78">
        <f t="shared" si="3"/>
        <v>386163</v>
      </c>
      <c r="E36" s="78">
        <f t="shared" si="3"/>
        <v>376250</v>
      </c>
      <c r="F36" s="78">
        <f t="shared" si="3"/>
        <v>383906</v>
      </c>
      <c r="G36" s="78">
        <f t="shared" si="3"/>
        <v>760156</v>
      </c>
      <c r="H36" s="78">
        <f t="shared" si="3"/>
        <v>399557</v>
      </c>
      <c r="I36" s="78">
        <f t="shared" si="3"/>
        <v>397749</v>
      </c>
      <c r="J36" s="78">
        <f t="shared" si="3"/>
        <v>797306</v>
      </c>
      <c r="K36" s="78">
        <f t="shared" si="3"/>
        <v>398943</v>
      </c>
      <c r="L36" s="78">
        <f t="shared" si="3"/>
        <v>400602</v>
      </c>
      <c r="M36" s="78">
        <f t="shared" si="3"/>
        <v>799545</v>
      </c>
      <c r="N36" s="78">
        <f t="shared" si="3"/>
        <v>490820</v>
      </c>
      <c r="O36" s="78">
        <f t="shared" si="3"/>
        <v>488004</v>
      </c>
      <c r="P36" s="78">
        <f t="shared" si="3"/>
        <v>978824</v>
      </c>
      <c r="Q36" s="78">
        <f t="shared" si="3"/>
        <v>559596</v>
      </c>
      <c r="R36" s="78">
        <f t="shared" si="3"/>
        <v>546208</v>
      </c>
      <c r="S36" s="79">
        <f t="shared" si="3"/>
        <v>1105804</v>
      </c>
      <c r="T36" s="80">
        <f t="shared" si="3"/>
        <v>2422421</v>
      </c>
      <c r="U36" s="80">
        <f t="shared" si="3"/>
        <v>2405377</v>
      </c>
      <c r="V36" s="81">
        <f t="shared" si="3"/>
        <v>4827798</v>
      </c>
    </row>
    <row r="37" spans="1:22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22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22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22" ht="29.25" thickBot="1" x14ac:dyDescent="0.5">
      <c r="A40" s="23"/>
      <c r="B40" s="23"/>
      <c r="C40" s="23"/>
      <c r="D40" s="23"/>
      <c r="E40" s="23"/>
      <c r="F40" s="23"/>
      <c r="G40" s="23"/>
      <c r="H40" s="520" t="s">
        <v>43</v>
      </c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22" ht="15.75" x14ac:dyDescent="0.25">
      <c r="A41" s="25"/>
      <c r="B41" s="528" t="s">
        <v>0</v>
      </c>
      <c r="C41" s="523"/>
      <c r="D41" s="524"/>
      <c r="E41" s="523" t="s">
        <v>1</v>
      </c>
      <c r="F41" s="523"/>
      <c r="G41" s="523"/>
      <c r="H41" s="528" t="s">
        <v>2</v>
      </c>
      <c r="I41" s="523"/>
      <c r="J41" s="524"/>
      <c r="K41" s="523" t="s">
        <v>3</v>
      </c>
      <c r="L41" s="523"/>
      <c r="M41" s="523"/>
      <c r="N41" s="528" t="s">
        <v>4</v>
      </c>
      <c r="O41" s="523"/>
      <c r="P41" s="524"/>
      <c r="Q41" s="523" t="s">
        <v>5</v>
      </c>
      <c r="R41" s="523"/>
      <c r="S41" s="524"/>
      <c r="T41" s="525" t="s">
        <v>56</v>
      </c>
      <c r="U41" s="525"/>
      <c r="V41" s="526"/>
    </row>
    <row r="42" spans="1:22" ht="16.5" thickBot="1" x14ac:dyDescent="0.3">
      <c r="A42" s="26" t="s">
        <v>19</v>
      </c>
      <c r="B42" s="404" t="s">
        <v>20</v>
      </c>
      <c r="C42" s="405" t="s">
        <v>21</v>
      </c>
      <c r="D42" s="406" t="s">
        <v>22</v>
      </c>
      <c r="E42" s="404" t="s">
        <v>20</v>
      </c>
      <c r="F42" s="405" t="s">
        <v>21</v>
      </c>
      <c r="G42" s="406" t="s">
        <v>22</v>
      </c>
      <c r="H42" s="404" t="s">
        <v>20</v>
      </c>
      <c r="I42" s="405" t="s">
        <v>21</v>
      </c>
      <c r="J42" s="406" t="s">
        <v>22</v>
      </c>
      <c r="K42" s="404" t="s">
        <v>20</v>
      </c>
      <c r="L42" s="405" t="s">
        <v>21</v>
      </c>
      <c r="M42" s="406" t="s">
        <v>22</v>
      </c>
      <c r="N42" s="404" t="s">
        <v>20</v>
      </c>
      <c r="O42" s="405" t="s">
        <v>21</v>
      </c>
      <c r="P42" s="406" t="s">
        <v>22</v>
      </c>
      <c r="Q42" s="404" t="s">
        <v>20</v>
      </c>
      <c r="R42" s="405" t="s">
        <v>21</v>
      </c>
      <c r="S42" s="406" t="s">
        <v>22</v>
      </c>
      <c r="T42" s="30" t="s">
        <v>20</v>
      </c>
      <c r="U42" s="31" t="s">
        <v>21</v>
      </c>
      <c r="V42" s="32" t="s">
        <v>22</v>
      </c>
    </row>
    <row r="43" spans="1:22" ht="15.75" x14ac:dyDescent="0.25">
      <c r="A43" s="407" t="s">
        <v>44</v>
      </c>
      <c r="B43" s="85">
        <v>5910</v>
      </c>
      <c r="C43" s="83">
        <v>6669</v>
      </c>
      <c r="D43" s="408">
        <v>12579</v>
      </c>
      <c r="E43" s="409">
        <v>9019</v>
      </c>
      <c r="F43" s="410">
        <v>9302</v>
      </c>
      <c r="G43" s="403">
        <f t="shared" ref="G43" si="4">E43+F43</f>
        <v>18321</v>
      </c>
      <c r="H43" s="409">
        <v>23346</v>
      </c>
      <c r="I43" s="410">
        <v>22472</v>
      </c>
      <c r="J43" s="408">
        <v>45818</v>
      </c>
      <c r="K43" s="82">
        <v>33404</v>
      </c>
      <c r="L43" s="83">
        <v>34429</v>
      </c>
      <c r="M43" s="84">
        <v>67833</v>
      </c>
      <c r="N43" s="411">
        <v>41822</v>
      </c>
      <c r="O43" s="410">
        <v>43759</v>
      </c>
      <c r="P43" s="408">
        <v>85581</v>
      </c>
      <c r="Q43" s="82">
        <v>76912</v>
      </c>
      <c r="R43" s="84">
        <v>68074</v>
      </c>
      <c r="S43" s="408">
        <v>144986</v>
      </c>
      <c r="T43" s="42">
        <f t="shared" ref="T43:T51" si="5">B43+E43+H43+K43+N43+Q43</f>
        <v>190413</v>
      </c>
      <c r="U43" s="43">
        <f t="shared" ref="U43:U51" si="6">C43+F43+I43+L43+O43+R43</f>
        <v>184705</v>
      </c>
      <c r="V43" s="44">
        <f>SUM(T43:U43)</f>
        <v>375118</v>
      </c>
    </row>
    <row r="44" spans="1:22" ht="15.75" x14ac:dyDescent="0.25">
      <c r="A44" s="407" t="s">
        <v>45</v>
      </c>
      <c r="B44" s="85">
        <v>26694</v>
      </c>
      <c r="C44" s="83">
        <v>26257</v>
      </c>
      <c r="D44" s="408">
        <v>52951</v>
      </c>
      <c r="E44" s="82">
        <v>6761</v>
      </c>
      <c r="F44" s="83">
        <v>3801</v>
      </c>
      <c r="G44" s="84">
        <v>10562</v>
      </c>
      <c r="H44" s="85">
        <v>12364</v>
      </c>
      <c r="I44" s="83">
        <v>9379</v>
      </c>
      <c r="J44" s="408">
        <v>21743</v>
      </c>
      <c r="K44" s="82">
        <v>17563</v>
      </c>
      <c r="L44" s="83">
        <v>16307</v>
      </c>
      <c r="M44" s="84">
        <v>33870</v>
      </c>
      <c r="N44" s="85">
        <v>24475</v>
      </c>
      <c r="O44" s="83">
        <v>29709</v>
      </c>
      <c r="P44" s="408">
        <v>54184</v>
      </c>
      <c r="Q44" s="82">
        <v>28205</v>
      </c>
      <c r="R44" s="84">
        <v>24071</v>
      </c>
      <c r="S44" s="408">
        <v>52276</v>
      </c>
      <c r="T44" s="20">
        <f t="shared" si="5"/>
        <v>116062</v>
      </c>
      <c r="U44" s="49">
        <f t="shared" si="6"/>
        <v>109524</v>
      </c>
      <c r="V44" s="50">
        <f t="shared" ref="V44:V51" si="7">SUM(T44:U44)</f>
        <v>225586</v>
      </c>
    </row>
    <row r="45" spans="1:22" ht="15.75" x14ac:dyDescent="0.25">
      <c r="A45" s="407" t="s">
        <v>46</v>
      </c>
      <c r="B45" s="85">
        <v>0</v>
      </c>
      <c r="C45" s="83">
        <v>15</v>
      </c>
      <c r="D45" s="408">
        <v>15</v>
      </c>
      <c r="E45" s="82">
        <v>0</v>
      </c>
      <c r="F45" s="83">
        <v>0</v>
      </c>
      <c r="G45" s="84">
        <v>0</v>
      </c>
      <c r="H45" s="85">
        <v>4</v>
      </c>
      <c r="I45" s="84">
        <v>0</v>
      </c>
      <c r="J45" s="408">
        <v>4</v>
      </c>
      <c r="K45" s="82">
        <v>10</v>
      </c>
      <c r="L45" s="83">
        <v>0</v>
      </c>
      <c r="M45" s="84">
        <v>10</v>
      </c>
      <c r="N45" s="85">
        <v>44</v>
      </c>
      <c r="O45" s="84">
        <v>54</v>
      </c>
      <c r="P45" s="408">
        <v>98</v>
      </c>
      <c r="Q45" s="82">
        <v>114</v>
      </c>
      <c r="R45" s="84">
        <v>123</v>
      </c>
      <c r="S45" s="408">
        <v>237</v>
      </c>
      <c r="T45" s="20">
        <f t="shared" si="5"/>
        <v>172</v>
      </c>
      <c r="U45" s="49">
        <f t="shared" si="6"/>
        <v>192</v>
      </c>
      <c r="V45" s="50">
        <f t="shared" si="7"/>
        <v>364</v>
      </c>
    </row>
    <row r="46" spans="1:22" ht="15.75" x14ac:dyDescent="0.25">
      <c r="A46" s="407" t="s">
        <v>47</v>
      </c>
      <c r="B46" s="85">
        <v>645</v>
      </c>
      <c r="C46" s="83">
        <v>2786</v>
      </c>
      <c r="D46" s="408">
        <v>3431</v>
      </c>
      <c r="E46" s="82">
        <v>268</v>
      </c>
      <c r="F46" s="84">
        <v>446</v>
      </c>
      <c r="G46" s="84">
        <v>714</v>
      </c>
      <c r="H46" s="85">
        <v>368</v>
      </c>
      <c r="I46" s="84">
        <v>680</v>
      </c>
      <c r="J46" s="408">
        <v>1048</v>
      </c>
      <c r="K46" s="82">
        <v>96</v>
      </c>
      <c r="L46" s="83">
        <v>290</v>
      </c>
      <c r="M46" s="84">
        <v>386</v>
      </c>
      <c r="N46" s="85">
        <v>142</v>
      </c>
      <c r="O46" s="83">
        <v>150</v>
      </c>
      <c r="P46" s="408">
        <v>292</v>
      </c>
      <c r="Q46" s="82">
        <v>147</v>
      </c>
      <c r="R46" s="84">
        <v>166</v>
      </c>
      <c r="S46" s="408">
        <v>313</v>
      </c>
      <c r="T46" s="20">
        <f t="shared" si="5"/>
        <v>1666</v>
      </c>
      <c r="U46" s="49">
        <f t="shared" si="6"/>
        <v>4518</v>
      </c>
      <c r="V46" s="50">
        <f t="shared" si="7"/>
        <v>6184</v>
      </c>
    </row>
    <row r="47" spans="1:22" ht="15.75" x14ac:dyDescent="0.25">
      <c r="A47" s="407" t="s">
        <v>48</v>
      </c>
      <c r="B47" s="85">
        <v>0</v>
      </c>
      <c r="C47" s="84">
        <v>0</v>
      </c>
      <c r="D47" s="408">
        <v>0</v>
      </c>
      <c r="E47" s="82">
        <v>0</v>
      </c>
      <c r="F47" s="84">
        <v>0</v>
      </c>
      <c r="G47" s="84">
        <v>0</v>
      </c>
      <c r="H47" s="85">
        <v>0</v>
      </c>
      <c r="I47" s="83">
        <v>0</v>
      </c>
      <c r="J47" s="408">
        <v>0</v>
      </c>
      <c r="K47" s="82">
        <v>0</v>
      </c>
      <c r="L47" s="83">
        <v>0</v>
      </c>
      <c r="M47" s="84">
        <v>0</v>
      </c>
      <c r="N47" s="85">
        <v>0</v>
      </c>
      <c r="O47" s="84">
        <v>0</v>
      </c>
      <c r="P47" s="408">
        <v>0</v>
      </c>
      <c r="Q47" s="82">
        <v>0</v>
      </c>
      <c r="R47" s="84">
        <v>0</v>
      </c>
      <c r="S47" s="408">
        <v>0</v>
      </c>
      <c r="T47" s="20">
        <f t="shared" si="5"/>
        <v>0</v>
      </c>
      <c r="U47" s="49">
        <f t="shared" si="6"/>
        <v>0</v>
      </c>
      <c r="V47" s="50">
        <f t="shared" si="7"/>
        <v>0</v>
      </c>
    </row>
    <row r="48" spans="1:22" ht="15.75" x14ac:dyDescent="0.25">
      <c r="A48" s="407" t="s">
        <v>49</v>
      </c>
      <c r="B48" s="85">
        <v>0</v>
      </c>
      <c r="C48" s="83">
        <v>0</v>
      </c>
      <c r="D48" s="408">
        <v>0</v>
      </c>
      <c r="E48" s="82"/>
      <c r="F48" s="84"/>
      <c r="G48" s="84">
        <v>0</v>
      </c>
      <c r="H48" s="85"/>
      <c r="I48" s="84"/>
      <c r="J48" s="408">
        <v>0</v>
      </c>
      <c r="K48" s="82"/>
      <c r="L48" s="83"/>
      <c r="M48" s="84">
        <v>0</v>
      </c>
      <c r="N48" s="85">
        <v>0</v>
      </c>
      <c r="O48" s="84">
        <v>0</v>
      </c>
      <c r="P48" s="408">
        <v>0</v>
      </c>
      <c r="Q48" s="82">
        <v>0</v>
      </c>
      <c r="R48" s="84">
        <v>0</v>
      </c>
      <c r="S48" s="408">
        <v>0</v>
      </c>
      <c r="T48" s="20">
        <f t="shared" si="5"/>
        <v>0</v>
      </c>
      <c r="U48" s="49">
        <f t="shared" si="6"/>
        <v>0</v>
      </c>
      <c r="V48" s="50">
        <f t="shared" si="7"/>
        <v>0</v>
      </c>
    </row>
    <row r="49" spans="1:24" ht="15.75" x14ac:dyDescent="0.25">
      <c r="A49" s="407" t="s">
        <v>50</v>
      </c>
      <c r="B49" s="85"/>
      <c r="C49" s="84"/>
      <c r="D49" s="408">
        <v>0</v>
      </c>
      <c r="E49" s="82"/>
      <c r="F49" s="84"/>
      <c r="G49" s="84">
        <v>0</v>
      </c>
      <c r="H49" s="85"/>
      <c r="I49" s="84"/>
      <c r="J49" s="408">
        <v>0</v>
      </c>
      <c r="K49" s="82"/>
      <c r="L49" s="83"/>
      <c r="M49" s="84">
        <v>0</v>
      </c>
      <c r="N49" s="85"/>
      <c r="O49" s="84"/>
      <c r="P49" s="408">
        <v>0</v>
      </c>
      <c r="Q49" s="82"/>
      <c r="R49" s="84"/>
      <c r="S49" s="408">
        <v>0</v>
      </c>
      <c r="T49" s="20">
        <f t="shared" si="5"/>
        <v>0</v>
      </c>
      <c r="U49" s="49">
        <f t="shared" si="6"/>
        <v>0</v>
      </c>
      <c r="V49" s="50">
        <f t="shared" si="7"/>
        <v>0</v>
      </c>
    </row>
    <row r="50" spans="1:24" ht="15.75" x14ac:dyDescent="0.25">
      <c r="A50" s="407" t="s">
        <v>51</v>
      </c>
      <c r="B50" s="11">
        <v>0</v>
      </c>
      <c r="C50" s="12">
        <v>0</v>
      </c>
      <c r="D50" s="408">
        <v>0</v>
      </c>
      <c r="E50" s="13">
        <v>6</v>
      </c>
      <c r="F50" s="12">
        <v>6</v>
      </c>
      <c r="G50" s="84">
        <v>12</v>
      </c>
      <c r="H50" s="85">
        <v>0</v>
      </c>
      <c r="I50" s="83">
        <v>0</v>
      </c>
      <c r="J50" s="408">
        <v>0</v>
      </c>
      <c r="K50" s="82">
        <v>0</v>
      </c>
      <c r="L50" s="83">
        <v>0</v>
      </c>
      <c r="M50" s="84">
        <v>0</v>
      </c>
      <c r="N50" s="85">
        <v>0</v>
      </c>
      <c r="O50" s="84">
        <v>0</v>
      </c>
      <c r="P50" s="408">
        <v>0</v>
      </c>
      <c r="Q50" s="82">
        <v>0</v>
      </c>
      <c r="R50" s="84"/>
      <c r="S50" s="408"/>
      <c r="T50" s="20">
        <f t="shared" si="5"/>
        <v>6</v>
      </c>
      <c r="U50" s="49">
        <f t="shared" si="6"/>
        <v>6</v>
      </c>
      <c r="V50" s="50">
        <f t="shared" si="7"/>
        <v>12</v>
      </c>
    </row>
    <row r="51" spans="1:24" ht="16.5" thickBot="1" x14ac:dyDescent="0.3">
      <c r="A51" s="407" t="s">
        <v>52</v>
      </c>
      <c r="B51" s="85"/>
      <c r="C51" s="84"/>
      <c r="D51" s="408"/>
      <c r="E51" s="82">
        <v>0</v>
      </c>
      <c r="F51" s="84">
        <v>0</v>
      </c>
      <c r="G51" s="84">
        <v>0</v>
      </c>
      <c r="H51" s="85">
        <v>36</v>
      </c>
      <c r="I51" s="83">
        <v>5</v>
      </c>
      <c r="J51" s="408">
        <v>41</v>
      </c>
      <c r="K51" s="82">
        <v>8</v>
      </c>
      <c r="L51" s="83">
        <v>8</v>
      </c>
      <c r="M51" s="84">
        <v>16</v>
      </c>
      <c r="N51" s="85">
        <v>26</v>
      </c>
      <c r="O51" s="83">
        <v>17</v>
      </c>
      <c r="P51" s="408">
        <v>43</v>
      </c>
      <c r="Q51" s="82">
        <v>0</v>
      </c>
      <c r="R51" s="84">
        <v>16</v>
      </c>
      <c r="S51" s="408">
        <v>16</v>
      </c>
      <c r="T51" s="20">
        <f t="shared" si="5"/>
        <v>70</v>
      </c>
      <c r="U51" s="49">
        <f t="shared" si="6"/>
        <v>46</v>
      </c>
      <c r="V51" s="50">
        <f t="shared" si="7"/>
        <v>116</v>
      </c>
    </row>
    <row r="52" spans="1:24" ht="15.75" thickBot="1" x14ac:dyDescent="0.3">
      <c r="A52" s="412"/>
      <c r="B52" s="413">
        <f t="shared" ref="B52:V52" si="8">SUM(B43:B51)</f>
        <v>33249</v>
      </c>
      <c r="C52" s="413">
        <f t="shared" si="8"/>
        <v>35727</v>
      </c>
      <c r="D52" s="413">
        <f t="shared" si="8"/>
        <v>68976</v>
      </c>
      <c r="E52" s="413">
        <f t="shared" si="8"/>
        <v>16054</v>
      </c>
      <c r="F52" s="413">
        <f t="shared" si="8"/>
        <v>13555</v>
      </c>
      <c r="G52" s="413">
        <f t="shared" si="8"/>
        <v>29609</v>
      </c>
      <c r="H52" s="413">
        <f t="shared" si="8"/>
        <v>36118</v>
      </c>
      <c r="I52" s="413">
        <f t="shared" si="8"/>
        <v>32536</v>
      </c>
      <c r="J52" s="413">
        <f t="shared" si="8"/>
        <v>68654</v>
      </c>
      <c r="K52" s="413">
        <f t="shared" si="8"/>
        <v>51081</v>
      </c>
      <c r="L52" s="413">
        <f t="shared" si="8"/>
        <v>51034</v>
      </c>
      <c r="M52" s="413">
        <f t="shared" si="8"/>
        <v>102115</v>
      </c>
      <c r="N52" s="413">
        <f t="shared" si="8"/>
        <v>66509</v>
      </c>
      <c r="O52" s="413">
        <f t="shared" si="8"/>
        <v>73689</v>
      </c>
      <c r="P52" s="413">
        <f t="shared" si="8"/>
        <v>140198</v>
      </c>
      <c r="Q52" s="413">
        <f t="shared" si="8"/>
        <v>105378</v>
      </c>
      <c r="R52" s="413">
        <f t="shared" si="8"/>
        <v>92450</v>
      </c>
      <c r="S52" s="414">
        <f t="shared" si="8"/>
        <v>197828</v>
      </c>
      <c r="T52" s="86">
        <f t="shared" si="8"/>
        <v>308389</v>
      </c>
      <c r="U52" s="86">
        <f t="shared" si="8"/>
        <v>298991</v>
      </c>
      <c r="V52" s="86">
        <f t="shared" si="8"/>
        <v>607380</v>
      </c>
    </row>
    <row r="53" spans="1:24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87"/>
      <c r="U53" s="87"/>
      <c r="V53" s="87"/>
    </row>
    <row r="54" spans="1:2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521"/>
      <c r="U54" s="521"/>
      <c r="V54" s="521"/>
      <c r="W54" s="1"/>
      <c r="X54" s="1"/>
    </row>
    <row r="55" spans="1:2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521"/>
      <c r="U55" s="521"/>
      <c r="V55" s="521"/>
      <c r="W55" s="1"/>
      <c r="X55" s="1"/>
    </row>
    <row r="56" spans="1:24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87"/>
      <c r="U56" s="87"/>
      <c r="V56" s="87"/>
    </row>
    <row r="57" spans="1:24" ht="29.25" thickBot="1" x14ac:dyDescent="0.5">
      <c r="A57" s="23"/>
      <c r="B57" s="23"/>
      <c r="C57" s="23"/>
      <c r="D57" s="23"/>
      <c r="E57" s="23"/>
      <c r="F57" s="23"/>
      <c r="G57" s="23"/>
      <c r="H57" s="520" t="s">
        <v>54</v>
      </c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1:24" ht="15.75" x14ac:dyDescent="0.25">
      <c r="A58" s="25"/>
      <c r="B58" s="527" t="s">
        <v>0</v>
      </c>
      <c r="C58" s="525"/>
      <c r="D58" s="526"/>
      <c r="E58" s="525" t="s">
        <v>1</v>
      </c>
      <c r="F58" s="525"/>
      <c r="G58" s="525"/>
      <c r="H58" s="527" t="s">
        <v>2</v>
      </c>
      <c r="I58" s="525"/>
      <c r="J58" s="526"/>
      <c r="K58" s="525" t="s">
        <v>3</v>
      </c>
      <c r="L58" s="525"/>
      <c r="M58" s="525"/>
      <c r="N58" s="527" t="s">
        <v>4</v>
      </c>
      <c r="O58" s="525"/>
      <c r="P58" s="526"/>
      <c r="Q58" s="525" t="s">
        <v>5</v>
      </c>
      <c r="R58" s="525"/>
      <c r="S58" s="526"/>
      <c r="T58" s="525" t="s">
        <v>56</v>
      </c>
      <c r="U58" s="525"/>
      <c r="V58" s="526"/>
    </row>
    <row r="59" spans="1:24" ht="16.5" thickBot="1" x14ac:dyDescent="0.3">
      <c r="A59" s="26" t="s">
        <v>19</v>
      </c>
      <c r="B59" s="30" t="s">
        <v>20</v>
      </c>
      <c r="C59" s="31" t="s">
        <v>21</v>
      </c>
      <c r="D59" s="32" t="s">
        <v>22</v>
      </c>
      <c r="E59" s="30" t="s">
        <v>20</v>
      </c>
      <c r="F59" s="31" t="s">
        <v>21</v>
      </c>
      <c r="G59" s="32" t="s">
        <v>22</v>
      </c>
      <c r="H59" s="30" t="s">
        <v>20</v>
      </c>
      <c r="I59" s="31" t="s">
        <v>21</v>
      </c>
      <c r="J59" s="32" t="s">
        <v>22</v>
      </c>
      <c r="K59" s="30" t="s">
        <v>20</v>
      </c>
      <c r="L59" s="31" t="s">
        <v>21</v>
      </c>
      <c r="M59" s="32" t="s">
        <v>22</v>
      </c>
      <c r="N59" s="30" t="s">
        <v>20</v>
      </c>
      <c r="O59" s="31" t="s">
        <v>21</v>
      </c>
      <c r="P59" s="32" t="s">
        <v>22</v>
      </c>
      <c r="Q59" s="30" t="s">
        <v>20</v>
      </c>
      <c r="R59" s="31" t="s">
        <v>21</v>
      </c>
      <c r="S59" s="32" t="s">
        <v>22</v>
      </c>
      <c r="T59" s="30" t="s">
        <v>20</v>
      </c>
      <c r="U59" s="31" t="s">
        <v>21</v>
      </c>
      <c r="V59" s="32" t="s">
        <v>22</v>
      </c>
    </row>
    <row r="60" spans="1:24" ht="15.75" x14ac:dyDescent="0.25">
      <c r="A60" s="33" t="s">
        <v>23</v>
      </c>
      <c r="B60" s="88">
        <v>1234</v>
      </c>
      <c r="C60" s="89">
        <v>1232</v>
      </c>
      <c r="D60" s="90">
        <v>2466</v>
      </c>
      <c r="E60" s="88">
        <v>1893</v>
      </c>
      <c r="F60" s="89">
        <v>1905</v>
      </c>
      <c r="G60" s="90">
        <v>3798</v>
      </c>
      <c r="H60" s="88">
        <v>2037</v>
      </c>
      <c r="I60" s="89">
        <v>2040</v>
      </c>
      <c r="J60" s="90">
        <v>4077</v>
      </c>
      <c r="K60" s="88">
        <v>2107</v>
      </c>
      <c r="L60" s="89">
        <v>2136</v>
      </c>
      <c r="M60" s="90">
        <v>4243</v>
      </c>
      <c r="N60" s="88">
        <v>2404</v>
      </c>
      <c r="O60" s="89">
        <v>2431</v>
      </c>
      <c r="P60" s="90">
        <v>4835</v>
      </c>
      <c r="Q60" s="88">
        <v>2897</v>
      </c>
      <c r="R60" s="89">
        <v>2723</v>
      </c>
      <c r="S60" s="91">
        <f>SUM(Q60:R60)</f>
        <v>5620</v>
      </c>
      <c r="T60" s="42">
        <f t="shared" ref="T60:T90" si="9">B60+E60+H60+K60+N60+Q60</f>
        <v>12572</v>
      </c>
      <c r="U60" s="43">
        <f t="shared" ref="U60:U90" si="10">C60+F60+I60+L60+O60+R60</f>
        <v>12467</v>
      </c>
      <c r="V60" s="44">
        <f>SUM(T60:U60)</f>
        <v>25039</v>
      </c>
    </row>
    <row r="61" spans="1:24" ht="15.75" x14ac:dyDescent="0.25">
      <c r="A61" s="10" t="s">
        <v>24</v>
      </c>
      <c r="B61" s="92">
        <v>2157</v>
      </c>
      <c r="C61" s="93">
        <v>2071</v>
      </c>
      <c r="D61" s="94">
        <v>4228</v>
      </c>
      <c r="E61" s="92">
        <v>2660</v>
      </c>
      <c r="F61" s="93">
        <v>2965</v>
      </c>
      <c r="G61" s="94">
        <v>5625</v>
      </c>
      <c r="H61" s="92">
        <v>2344</v>
      </c>
      <c r="I61" s="93">
        <v>2354</v>
      </c>
      <c r="J61" s="94">
        <v>4698</v>
      </c>
      <c r="K61" s="92">
        <v>2265</v>
      </c>
      <c r="L61" s="93">
        <v>2329</v>
      </c>
      <c r="M61" s="94">
        <v>4594</v>
      </c>
      <c r="N61" s="92">
        <v>2577</v>
      </c>
      <c r="O61" s="93">
        <v>2580</v>
      </c>
      <c r="P61" s="94">
        <v>5157</v>
      </c>
      <c r="Q61" s="92">
        <v>2927</v>
      </c>
      <c r="R61" s="93">
        <v>2922</v>
      </c>
      <c r="S61" s="95">
        <f>SUM(Q61:R61)</f>
        <v>5849</v>
      </c>
      <c r="T61" s="20">
        <f t="shared" si="9"/>
        <v>14930</v>
      </c>
      <c r="U61" s="49">
        <f t="shared" si="10"/>
        <v>15221</v>
      </c>
      <c r="V61" s="50">
        <f t="shared" ref="V61:V90" si="11">SUM(T61:U61)</f>
        <v>30151</v>
      </c>
    </row>
    <row r="62" spans="1:24" ht="15.75" x14ac:dyDescent="0.25">
      <c r="A62" s="10" t="s">
        <v>25</v>
      </c>
      <c r="B62" s="92">
        <v>290</v>
      </c>
      <c r="C62" s="93">
        <v>273</v>
      </c>
      <c r="D62" s="94">
        <v>563</v>
      </c>
      <c r="E62" s="92">
        <v>407</v>
      </c>
      <c r="F62" s="93">
        <v>394</v>
      </c>
      <c r="G62" s="94">
        <v>801</v>
      </c>
      <c r="H62" s="92">
        <v>419</v>
      </c>
      <c r="I62" s="93">
        <v>399</v>
      </c>
      <c r="J62" s="94">
        <v>818</v>
      </c>
      <c r="K62" s="92">
        <v>400</v>
      </c>
      <c r="L62" s="93">
        <v>380</v>
      </c>
      <c r="M62" s="94">
        <v>780</v>
      </c>
      <c r="N62" s="92">
        <v>470</v>
      </c>
      <c r="O62" s="93">
        <v>447</v>
      </c>
      <c r="P62" s="94">
        <v>917</v>
      </c>
      <c r="Q62" s="92">
        <v>544</v>
      </c>
      <c r="R62" s="93">
        <v>522</v>
      </c>
      <c r="S62" s="95">
        <v>1066</v>
      </c>
      <c r="T62" s="20">
        <f t="shared" si="9"/>
        <v>2530</v>
      </c>
      <c r="U62" s="49">
        <f t="shared" si="10"/>
        <v>2415</v>
      </c>
      <c r="V62" s="50">
        <f t="shared" si="11"/>
        <v>4945</v>
      </c>
    </row>
    <row r="63" spans="1:24" ht="15.75" x14ac:dyDescent="0.25">
      <c r="A63" s="10" t="s">
        <v>26</v>
      </c>
      <c r="B63" s="92">
        <v>203</v>
      </c>
      <c r="C63" s="93">
        <v>200</v>
      </c>
      <c r="D63" s="94">
        <v>403</v>
      </c>
      <c r="E63" s="92">
        <v>276</v>
      </c>
      <c r="F63" s="93">
        <v>259</v>
      </c>
      <c r="G63" s="94">
        <v>535</v>
      </c>
      <c r="H63" s="92">
        <v>320</v>
      </c>
      <c r="I63" s="93">
        <v>311</v>
      </c>
      <c r="J63" s="94">
        <v>631</v>
      </c>
      <c r="K63" s="92">
        <v>259</v>
      </c>
      <c r="L63" s="93">
        <v>252</v>
      </c>
      <c r="M63" s="94">
        <v>511</v>
      </c>
      <c r="N63" s="92">
        <v>274</v>
      </c>
      <c r="O63" s="93">
        <v>268</v>
      </c>
      <c r="P63" s="94">
        <v>542</v>
      </c>
      <c r="Q63" s="92">
        <v>33</v>
      </c>
      <c r="R63" s="93">
        <v>31</v>
      </c>
      <c r="S63" s="95">
        <v>64</v>
      </c>
      <c r="T63" s="20">
        <f t="shared" si="9"/>
        <v>1365</v>
      </c>
      <c r="U63" s="49">
        <f t="shared" si="10"/>
        <v>1321</v>
      </c>
      <c r="V63" s="50">
        <f t="shared" si="11"/>
        <v>2686</v>
      </c>
    </row>
    <row r="64" spans="1:24" ht="15.75" x14ac:dyDescent="0.25">
      <c r="A64" s="10" t="s">
        <v>27</v>
      </c>
      <c r="B64" s="92">
        <v>12</v>
      </c>
      <c r="C64" s="93">
        <v>12</v>
      </c>
      <c r="D64" s="94">
        <v>24</v>
      </c>
      <c r="E64" s="92">
        <v>8</v>
      </c>
      <c r="F64" s="93">
        <v>8</v>
      </c>
      <c r="G64" s="94">
        <v>16</v>
      </c>
      <c r="H64" s="92">
        <v>116</v>
      </c>
      <c r="I64" s="93">
        <v>115</v>
      </c>
      <c r="J64" s="94">
        <v>231</v>
      </c>
      <c r="K64" s="92">
        <v>193</v>
      </c>
      <c r="L64" s="93">
        <v>192</v>
      </c>
      <c r="M64" s="94">
        <v>385</v>
      </c>
      <c r="N64" s="92">
        <v>252</v>
      </c>
      <c r="O64" s="93">
        <v>250</v>
      </c>
      <c r="P64" s="94">
        <v>502</v>
      </c>
      <c r="Q64" s="92">
        <v>328</v>
      </c>
      <c r="R64" s="93">
        <v>327</v>
      </c>
      <c r="S64" s="95">
        <f>SUM(Q64:R64)</f>
        <v>655</v>
      </c>
      <c r="T64" s="20">
        <f t="shared" si="9"/>
        <v>909</v>
      </c>
      <c r="U64" s="49">
        <f t="shared" si="10"/>
        <v>904</v>
      </c>
      <c r="V64" s="50">
        <f t="shared" si="11"/>
        <v>1813</v>
      </c>
    </row>
    <row r="65" spans="1:22" ht="15.75" x14ac:dyDescent="0.25">
      <c r="A65" s="10" t="s">
        <v>7</v>
      </c>
      <c r="B65" s="92">
        <v>26</v>
      </c>
      <c r="C65" s="93">
        <v>24</v>
      </c>
      <c r="D65" s="94">
        <v>50</v>
      </c>
      <c r="E65" s="92">
        <v>21</v>
      </c>
      <c r="F65" s="93">
        <v>21</v>
      </c>
      <c r="G65" s="94">
        <v>42</v>
      </c>
      <c r="H65" s="92">
        <v>13</v>
      </c>
      <c r="I65" s="93">
        <v>12</v>
      </c>
      <c r="J65" s="94">
        <v>25</v>
      </c>
      <c r="K65" s="92">
        <v>11</v>
      </c>
      <c r="L65" s="93">
        <v>11</v>
      </c>
      <c r="M65" s="94">
        <v>22</v>
      </c>
      <c r="N65" s="92">
        <v>9</v>
      </c>
      <c r="O65" s="93">
        <v>9</v>
      </c>
      <c r="P65" s="94">
        <v>18</v>
      </c>
      <c r="Q65" s="92">
        <v>14</v>
      </c>
      <c r="R65" s="93">
        <v>14</v>
      </c>
      <c r="S65" s="95">
        <v>28</v>
      </c>
      <c r="T65" s="20">
        <f t="shared" si="9"/>
        <v>94</v>
      </c>
      <c r="U65" s="49">
        <f t="shared" si="10"/>
        <v>91</v>
      </c>
      <c r="V65" s="50">
        <f t="shared" si="11"/>
        <v>185</v>
      </c>
    </row>
    <row r="66" spans="1:22" ht="15.75" x14ac:dyDescent="0.25">
      <c r="A66" s="10" t="s">
        <v>28</v>
      </c>
      <c r="B66" s="92">
        <v>178</v>
      </c>
      <c r="C66" s="93">
        <v>171</v>
      </c>
      <c r="D66" s="94">
        <v>349</v>
      </c>
      <c r="E66" s="92">
        <v>219</v>
      </c>
      <c r="F66" s="93">
        <v>219</v>
      </c>
      <c r="G66" s="94">
        <v>438</v>
      </c>
      <c r="H66" s="92">
        <v>226</v>
      </c>
      <c r="I66" s="93">
        <v>232</v>
      </c>
      <c r="J66" s="94">
        <v>458</v>
      </c>
      <c r="K66" s="92">
        <v>260</v>
      </c>
      <c r="L66" s="93">
        <v>227</v>
      </c>
      <c r="M66" s="94">
        <v>487</v>
      </c>
      <c r="N66" s="92">
        <v>240</v>
      </c>
      <c r="O66" s="93">
        <v>246</v>
      </c>
      <c r="P66" s="94">
        <v>486</v>
      </c>
      <c r="Q66" s="92">
        <v>289</v>
      </c>
      <c r="R66" s="93">
        <v>280</v>
      </c>
      <c r="S66" s="95">
        <f>SUM(Q66:R66)</f>
        <v>569</v>
      </c>
      <c r="T66" s="20">
        <f t="shared" si="9"/>
        <v>1412</v>
      </c>
      <c r="U66" s="49">
        <f t="shared" si="10"/>
        <v>1375</v>
      </c>
      <c r="V66" s="50">
        <f t="shared" si="11"/>
        <v>2787</v>
      </c>
    </row>
    <row r="67" spans="1:22" ht="15.75" x14ac:dyDescent="0.25">
      <c r="A67" s="10" t="s">
        <v>29</v>
      </c>
      <c r="B67" s="92">
        <v>55</v>
      </c>
      <c r="C67" s="93">
        <v>55</v>
      </c>
      <c r="D67" s="94">
        <v>110</v>
      </c>
      <c r="E67" s="92">
        <v>129</v>
      </c>
      <c r="F67" s="93">
        <v>129</v>
      </c>
      <c r="G67" s="94">
        <v>258</v>
      </c>
      <c r="H67" s="92">
        <v>132</v>
      </c>
      <c r="I67" s="93">
        <v>132</v>
      </c>
      <c r="J67" s="94">
        <v>264</v>
      </c>
      <c r="K67" s="92">
        <v>132</v>
      </c>
      <c r="L67" s="93">
        <v>131</v>
      </c>
      <c r="M67" s="94">
        <v>263</v>
      </c>
      <c r="N67" s="92">
        <v>99</v>
      </c>
      <c r="O67" s="93">
        <v>99</v>
      </c>
      <c r="P67" s="94">
        <v>198</v>
      </c>
      <c r="Q67" s="92">
        <v>132</v>
      </c>
      <c r="R67" s="93">
        <v>132</v>
      </c>
      <c r="S67" s="95">
        <f>SUM(Q67:R67)</f>
        <v>264</v>
      </c>
      <c r="T67" s="20">
        <f t="shared" si="9"/>
        <v>679</v>
      </c>
      <c r="U67" s="49">
        <f t="shared" si="10"/>
        <v>678</v>
      </c>
      <c r="V67" s="50">
        <f t="shared" si="11"/>
        <v>1357</v>
      </c>
    </row>
    <row r="68" spans="1:22" ht="15.75" x14ac:dyDescent="0.25">
      <c r="A68" s="10" t="s">
        <v>30</v>
      </c>
      <c r="B68" s="92">
        <v>82</v>
      </c>
      <c r="C68" s="93">
        <v>85</v>
      </c>
      <c r="D68" s="94">
        <v>167</v>
      </c>
      <c r="E68" s="92">
        <v>90</v>
      </c>
      <c r="F68" s="93">
        <v>91</v>
      </c>
      <c r="G68" s="94">
        <v>181</v>
      </c>
      <c r="H68" s="92">
        <v>63</v>
      </c>
      <c r="I68" s="93">
        <v>63</v>
      </c>
      <c r="J68" s="94">
        <v>126</v>
      </c>
      <c r="K68" s="92">
        <v>65</v>
      </c>
      <c r="L68" s="93">
        <v>65</v>
      </c>
      <c r="M68" s="94">
        <v>130</v>
      </c>
      <c r="N68" s="92">
        <v>81</v>
      </c>
      <c r="O68" s="93">
        <v>81</v>
      </c>
      <c r="P68" s="94">
        <v>162</v>
      </c>
      <c r="Q68" s="92">
        <v>93</v>
      </c>
      <c r="R68" s="93">
        <v>92</v>
      </c>
      <c r="S68" s="95">
        <f>SUM(Q68:R68)</f>
        <v>185</v>
      </c>
      <c r="T68" s="20">
        <f t="shared" si="9"/>
        <v>474</v>
      </c>
      <c r="U68" s="49">
        <f t="shared" si="10"/>
        <v>477</v>
      </c>
      <c r="V68" s="50">
        <f t="shared" si="11"/>
        <v>951</v>
      </c>
    </row>
    <row r="69" spans="1:22" ht="15.75" x14ac:dyDescent="0.25">
      <c r="A69" s="10" t="s">
        <v>31</v>
      </c>
      <c r="B69" s="92">
        <v>83</v>
      </c>
      <c r="C69" s="93">
        <v>81</v>
      </c>
      <c r="D69" s="94">
        <v>164</v>
      </c>
      <c r="E69" s="92">
        <v>245</v>
      </c>
      <c r="F69" s="93">
        <v>243</v>
      </c>
      <c r="G69" s="94">
        <v>488</v>
      </c>
      <c r="H69" s="92">
        <v>244</v>
      </c>
      <c r="I69" s="93">
        <v>240</v>
      </c>
      <c r="J69" s="94">
        <v>484</v>
      </c>
      <c r="K69" s="92">
        <v>193</v>
      </c>
      <c r="L69" s="93">
        <v>192</v>
      </c>
      <c r="M69" s="94">
        <v>385</v>
      </c>
      <c r="N69" s="305">
        <v>247</v>
      </c>
      <c r="O69" s="306">
        <v>250</v>
      </c>
      <c r="P69" s="307">
        <f t="shared" ref="P69" si="12">N69+O69</f>
        <v>497</v>
      </c>
      <c r="Q69" s="92">
        <v>252</v>
      </c>
      <c r="R69" s="93">
        <v>250</v>
      </c>
      <c r="S69" s="95">
        <v>502</v>
      </c>
      <c r="T69" s="20">
        <f t="shared" si="9"/>
        <v>1264</v>
      </c>
      <c r="U69" s="49">
        <f t="shared" si="10"/>
        <v>1256</v>
      </c>
      <c r="V69" s="50">
        <f t="shared" si="11"/>
        <v>2520</v>
      </c>
    </row>
    <row r="70" spans="1:22" ht="15.75" x14ac:dyDescent="0.25">
      <c r="A70" s="10" t="s">
        <v>32</v>
      </c>
      <c r="B70" s="92">
        <v>223</v>
      </c>
      <c r="C70" s="93">
        <v>225</v>
      </c>
      <c r="D70" s="94">
        <v>448</v>
      </c>
      <c r="E70" s="92">
        <v>337</v>
      </c>
      <c r="F70" s="93">
        <v>334</v>
      </c>
      <c r="G70" s="94">
        <v>671</v>
      </c>
      <c r="H70" s="92">
        <v>354</v>
      </c>
      <c r="I70" s="93">
        <v>353</v>
      </c>
      <c r="J70" s="94">
        <v>707</v>
      </c>
      <c r="K70" s="92">
        <v>389</v>
      </c>
      <c r="L70" s="93">
        <v>387</v>
      </c>
      <c r="M70" s="94">
        <v>776</v>
      </c>
      <c r="N70" s="92">
        <v>408</v>
      </c>
      <c r="O70" s="93">
        <v>406</v>
      </c>
      <c r="P70" s="94">
        <v>814</v>
      </c>
      <c r="Q70" s="92">
        <v>400</v>
      </c>
      <c r="R70" s="93">
        <v>401</v>
      </c>
      <c r="S70" s="95">
        <v>801</v>
      </c>
      <c r="T70" s="20">
        <f t="shared" si="9"/>
        <v>2111</v>
      </c>
      <c r="U70" s="49">
        <f t="shared" si="10"/>
        <v>2106</v>
      </c>
      <c r="V70" s="50">
        <f t="shared" si="11"/>
        <v>4217</v>
      </c>
    </row>
    <row r="71" spans="1:22" ht="15.75" x14ac:dyDescent="0.25">
      <c r="A71" s="10" t="s">
        <v>33</v>
      </c>
      <c r="B71" s="92">
        <v>18</v>
      </c>
      <c r="C71" s="93">
        <v>18</v>
      </c>
      <c r="D71" s="94"/>
      <c r="E71" s="92">
        <v>46</v>
      </c>
      <c r="F71" s="93">
        <v>46</v>
      </c>
      <c r="G71" s="94">
        <v>92</v>
      </c>
      <c r="H71" s="92">
        <v>53</v>
      </c>
      <c r="I71" s="93">
        <v>53</v>
      </c>
      <c r="J71" s="94">
        <v>106</v>
      </c>
      <c r="K71" s="92">
        <v>53</v>
      </c>
      <c r="L71" s="93">
        <v>53</v>
      </c>
      <c r="M71" s="94">
        <v>106</v>
      </c>
      <c r="N71" s="92">
        <v>85</v>
      </c>
      <c r="O71" s="93">
        <v>85</v>
      </c>
      <c r="P71" s="94">
        <v>170</v>
      </c>
      <c r="Q71" s="92">
        <v>78</v>
      </c>
      <c r="R71" s="93">
        <v>78</v>
      </c>
      <c r="S71" s="95">
        <f>SUM(Q71:R71)</f>
        <v>156</v>
      </c>
      <c r="T71" s="20">
        <f t="shared" si="9"/>
        <v>333</v>
      </c>
      <c r="U71" s="49">
        <f t="shared" si="10"/>
        <v>333</v>
      </c>
      <c r="V71" s="50">
        <f t="shared" si="11"/>
        <v>666</v>
      </c>
    </row>
    <row r="72" spans="1:22" ht="15.75" x14ac:dyDescent="0.25">
      <c r="A72" s="10" t="s">
        <v>34</v>
      </c>
      <c r="B72" s="92">
        <v>103</v>
      </c>
      <c r="C72" s="93">
        <v>103</v>
      </c>
      <c r="D72" s="94">
        <v>206</v>
      </c>
      <c r="E72" s="92">
        <v>188</v>
      </c>
      <c r="F72" s="93">
        <v>188</v>
      </c>
      <c r="G72" s="94">
        <v>376</v>
      </c>
      <c r="H72" s="92">
        <v>233</v>
      </c>
      <c r="I72" s="93">
        <v>233</v>
      </c>
      <c r="J72" s="94">
        <v>466</v>
      </c>
      <c r="K72" s="92">
        <v>198</v>
      </c>
      <c r="L72" s="93">
        <v>198</v>
      </c>
      <c r="M72" s="94">
        <v>396</v>
      </c>
      <c r="N72" s="92">
        <v>252</v>
      </c>
      <c r="O72" s="93">
        <v>251</v>
      </c>
      <c r="P72" s="94">
        <v>503</v>
      </c>
      <c r="Q72" s="92">
        <v>322</v>
      </c>
      <c r="R72" s="93">
        <v>323</v>
      </c>
      <c r="S72" s="95">
        <v>645</v>
      </c>
      <c r="T72" s="20">
        <f t="shared" si="9"/>
        <v>1296</v>
      </c>
      <c r="U72" s="49">
        <f t="shared" si="10"/>
        <v>1296</v>
      </c>
      <c r="V72" s="50">
        <f t="shared" si="11"/>
        <v>2592</v>
      </c>
    </row>
    <row r="73" spans="1:22" ht="15.75" x14ac:dyDescent="0.25">
      <c r="A73" s="10" t="s">
        <v>35</v>
      </c>
      <c r="B73" s="92">
        <v>75</v>
      </c>
      <c r="C73" s="93">
        <v>75</v>
      </c>
      <c r="D73" s="94">
        <v>150</v>
      </c>
      <c r="E73" s="92">
        <v>101</v>
      </c>
      <c r="F73" s="93">
        <v>102</v>
      </c>
      <c r="G73" s="94">
        <v>203</v>
      </c>
      <c r="H73" s="92">
        <v>100</v>
      </c>
      <c r="I73" s="93">
        <v>97</v>
      </c>
      <c r="J73" s="94">
        <v>197</v>
      </c>
      <c r="K73" s="92">
        <v>91</v>
      </c>
      <c r="L73" s="93">
        <v>92</v>
      </c>
      <c r="M73" s="94">
        <v>183</v>
      </c>
      <c r="N73" s="92">
        <v>111</v>
      </c>
      <c r="O73" s="93">
        <v>118</v>
      </c>
      <c r="P73" s="94">
        <v>229</v>
      </c>
      <c r="Q73" s="92">
        <v>139</v>
      </c>
      <c r="R73" s="93">
        <v>138</v>
      </c>
      <c r="S73" s="95">
        <f>SUM(Q73:R73)</f>
        <v>277</v>
      </c>
      <c r="T73" s="20">
        <f t="shared" si="9"/>
        <v>617</v>
      </c>
      <c r="U73" s="49">
        <f t="shared" si="10"/>
        <v>622</v>
      </c>
      <c r="V73" s="50">
        <f t="shared" si="11"/>
        <v>1239</v>
      </c>
    </row>
    <row r="74" spans="1:22" ht="15.75" x14ac:dyDescent="0.25">
      <c r="A74" s="10" t="s">
        <v>36</v>
      </c>
      <c r="B74" s="92">
        <v>41</v>
      </c>
      <c r="C74" s="93">
        <v>42</v>
      </c>
      <c r="D74" s="94">
        <v>83</v>
      </c>
      <c r="E74" s="92">
        <v>103</v>
      </c>
      <c r="F74" s="93">
        <v>103</v>
      </c>
      <c r="G74" s="94">
        <v>206</v>
      </c>
      <c r="H74" s="92">
        <v>100</v>
      </c>
      <c r="I74" s="93">
        <v>99</v>
      </c>
      <c r="J74" s="94">
        <v>199</v>
      </c>
      <c r="K74" s="92">
        <v>119</v>
      </c>
      <c r="L74" s="93">
        <v>119</v>
      </c>
      <c r="M74" s="94">
        <v>238</v>
      </c>
      <c r="N74" s="92">
        <v>152</v>
      </c>
      <c r="O74" s="93">
        <v>152</v>
      </c>
      <c r="P74" s="94">
        <v>304</v>
      </c>
      <c r="Q74" s="92">
        <v>118</v>
      </c>
      <c r="R74" s="93">
        <v>118</v>
      </c>
      <c r="S74" s="95">
        <v>236</v>
      </c>
      <c r="T74" s="20">
        <f t="shared" si="9"/>
        <v>633</v>
      </c>
      <c r="U74" s="49">
        <f t="shared" si="10"/>
        <v>633</v>
      </c>
      <c r="V74" s="50">
        <f t="shared" si="11"/>
        <v>1266</v>
      </c>
    </row>
    <row r="75" spans="1:22" ht="15.75" x14ac:dyDescent="0.25">
      <c r="A75" s="10" t="s">
        <v>8</v>
      </c>
      <c r="B75" s="92">
        <v>36</v>
      </c>
      <c r="C75" s="93">
        <v>36</v>
      </c>
      <c r="D75" s="94">
        <v>72</v>
      </c>
      <c r="E75" s="92">
        <v>77</v>
      </c>
      <c r="F75" s="93">
        <v>77</v>
      </c>
      <c r="G75" s="94">
        <v>154</v>
      </c>
      <c r="H75" s="92">
        <v>82</v>
      </c>
      <c r="I75" s="93">
        <v>82</v>
      </c>
      <c r="J75" s="94">
        <v>164</v>
      </c>
      <c r="K75" s="92">
        <v>86</v>
      </c>
      <c r="L75" s="93">
        <v>86</v>
      </c>
      <c r="M75" s="94">
        <v>172</v>
      </c>
      <c r="N75" s="92">
        <v>114</v>
      </c>
      <c r="O75" s="93">
        <v>114</v>
      </c>
      <c r="P75" s="94">
        <v>228</v>
      </c>
      <c r="Q75" s="92">
        <v>128</v>
      </c>
      <c r="R75" s="93">
        <v>128</v>
      </c>
      <c r="S75" s="95">
        <v>256</v>
      </c>
      <c r="T75" s="20">
        <f t="shared" si="9"/>
        <v>523</v>
      </c>
      <c r="U75" s="49">
        <f t="shared" si="10"/>
        <v>523</v>
      </c>
      <c r="V75" s="50">
        <f t="shared" si="11"/>
        <v>1046</v>
      </c>
    </row>
    <row r="76" spans="1:22" ht="15.75" x14ac:dyDescent="0.25">
      <c r="A76" s="10" t="s">
        <v>9</v>
      </c>
      <c r="B76" s="92">
        <v>37</v>
      </c>
      <c r="C76" s="93">
        <v>32</v>
      </c>
      <c r="D76" s="94">
        <v>69</v>
      </c>
      <c r="E76" s="92">
        <v>47</v>
      </c>
      <c r="F76" s="93">
        <v>41</v>
      </c>
      <c r="G76" s="94">
        <v>88</v>
      </c>
      <c r="H76" s="92">
        <v>41</v>
      </c>
      <c r="I76" s="93">
        <v>40</v>
      </c>
      <c r="J76" s="94">
        <v>81</v>
      </c>
      <c r="K76" s="92">
        <v>44</v>
      </c>
      <c r="L76" s="93">
        <v>41</v>
      </c>
      <c r="M76" s="94">
        <v>85</v>
      </c>
      <c r="N76" s="92">
        <v>22</v>
      </c>
      <c r="O76" s="93">
        <v>23</v>
      </c>
      <c r="P76" s="94">
        <v>45</v>
      </c>
      <c r="Q76" s="92">
        <v>47</v>
      </c>
      <c r="R76" s="93">
        <v>45</v>
      </c>
      <c r="S76" s="95">
        <v>92</v>
      </c>
      <c r="T76" s="20">
        <f t="shared" si="9"/>
        <v>238</v>
      </c>
      <c r="U76" s="49">
        <f t="shared" si="10"/>
        <v>222</v>
      </c>
      <c r="V76" s="50">
        <f t="shared" si="11"/>
        <v>460</v>
      </c>
    </row>
    <row r="77" spans="1:22" ht="15.75" x14ac:dyDescent="0.25">
      <c r="A77" s="10" t="s">
        <v>10</v>
      </c>
      <c r="B77" s="92">
        <v>39</v>
      </c>
      <c r="C77" s="93">
        <v>39</v>
      </c>
      <c r="D77" s="94">
        <v>78</v>
      </c>
      <c r="E77" s="92">
        <v>77</v>
      </c>
      <c r="F77" s="93">
        <v>77</v>
      </c>
      <c r="G77" s="94">
        <v>154</v>
      </c>
      <c r="H77" s="92">
        <v>143</v>
      </c>
      <c r="I77" s="93">
        <v>143</v>
      </c>
      <c r="J77" s="94">
        <v>286</v>
      </c>
      <c r="K77" s="92">
        <v>140</v>
      </c>
      <c r="L77" s="93">
        <v>140</v>
      </c>
      <c r="M77" s="94">
        <v>280</v>
      </c>
      <c r="N77" s="92">
        <v>97</v>
      </c>
      <c r="O77" s="93">
        <v>97</v>
      </c>
      <c r="P77" s="94">
        <v>194</v>
      </c>
      <c r="Q77" s="92">
        <v>140</v>
      </c>
      <c r="R77" s="93">
        <v>140</v>
      </c>
      <c r="S77" s="95">
        <v>280</v>
      </c>
      <c r="T77" s="20">
        <f t="shared" si="9"/>
        <v>636</v>
      </c>
      <c r="U77" s="49">
        <f t="shared" si="10"/>
        <v>636</v>
      </c>
      <c r="V77" s="50">
        <f t="shared" si="11"/>
        <v>1272</v>
      </c>
    </row>
    <row r="78" spans="1:22" ht="15.75" x14ac:dyDescent="0.25">
      <c r="A78" s="10" t="s">
        <v>11</v>
      </c>
      <c r="B78" s="92">
        <v>12</v>
      </c>
      <c r="C78" s="93">
        <v>13</v>
      </c>
      <c r="D78" s="94">
        <v>25</v>
      </c>
      <c r="E78" s="92">
        <v>13</v>
      </c>
      <c r="F78" s="93">
        <v>13</v>
      </c>
      <c r="G78" s="94">
        <v>26</v>
      </c>
      <c r="H78" s="92">
        <v>20</v>
      </c>
      <c r="I78" s="93">
        <v>20</v>
      </c>
      <c r="J78" s="94">
        <v>40</v>
      </c>
      <c r="K78" s="92">
        <v>24</v>
      </c>
      <c r="L78" s="93">
        <v>22</v>
      </c>
      <c r="M78" s="94">
        <v>46</v>
      </c>
      <c r="N78" s="92">
        <v>60</v>
      </c>
      <c r="O78" s="93">
        <v>35</v>
      </c>
      <c r="P78" s="94">
        <v>95</v>
      </c>
      <c r="Q78" s="92">
        <v>65</v>
      </c>
      <c r="R78" s="93">
        <v>63</v>
      </c>
      <c r="S78" s="95">
        <v>128</v>
      </c>
      <c r="T78" s="20">
        <f t="shared" si="9"/>
        <v>194</v>
      </c>
      <c r="U78" s="49">
        <f t="shared" si="10"/>
        <v>166</v>
      </c>
      <c r="V78" s="50">
        <f t="shared" si="11"/>
        <v>360</v>
      </c>
    </row>
    <row r="79" spans="1:22" ht="15.75" x14ac:dyDescent="0.25">
      <c r="A79" s="10" t="s">
        <v>12</v>
      </c>
      <c r="B79" s="92"/>
      <c r="C79" s="93"/>
      <c r="D79" s="94"/>
      <c r="E79" s="92"/>
      <c r="F79" s="93"/>
      <c r="G79" s="94"/>
      <c r="H79" s="92"/>
      <c r="I79" s="93"/>
      <c r="J79" s="94"/>
      <c r="K79" s="92"/>
      <c r="L79" s="93"/>
      <c r="M79" s="94"/>
      <c r="N79" s="92"/>
      <c r="O79" s="93"/>
      <c r="P79" s="94"/>
      <c r="Q79" s="92"/>
      <c r="R79" s="93"/>
      <c r="S79" s="95"/>
      <c r="T79" s="20">
        <f t="shared" si="9"/>
        <v>0</v>
      </c>
      <c r="U79" s="49">
        <f t="shared" si="10"/>
        <v>0</v>
      </c>
      <c r="V79" s="50">
        <f t="shared" si="11"/>
        <v>0</v>
      </c>
    </row>
    <row r="80" spans="1:22" ht="15.75" x14ac:dyDescent="0.25">
      <c r="A80" s="10" t="s">
        <v>37</v>
      </c>
      <c r="B80" s="92">
        <v>112</v>
      </c>
      <c r="C80" s="93">
        <v>113</v>
      </c>
      <c r="D80" s="94">
        <v>225</v>
      </c>
      <c r="E80" s="92">
        <v>158</v>
      </c>
      <c r="F80" s="93">
        <v>159</v>
      </c>
      <c r="G80" s="94">
        <v>317</v>
      </c>
      <c r="H80" s="92">
        <v>168</v>
      </c>
      <c r="I80" s="93">
        <v>169</v>
      </c>
      <c r="J80" s="94">
        <v>337</v>
      </c>
      <c r="K80" s="92">
        <v>159</v>
      </c>
      <c r="L80" s="93">
        <v>157</v>
      </c>
      <c r="M80" s="94">
        <v>316</v>
      </c>
      <c r="N80" s="92">
        <v>183</v>
      </c>
      <c r="O80" s="93">
        <v>186</v>
      </c>
      <c r="P80" s="94">
        <v>369</v>
      </c>
      <c r="Q80" s="92">
        <v>236</v>
      </c>
      <c r="R80" s="93">
        <v>238</v>
      </c>
      <c r="S80" s="95">
        <v>474</v>
      </c>
      <c r="T80" s="20">
        <f t="shared" si="9"/>
        <v>1016</v>
      </c>
      <c r="U80" s="49">
        <f t="shared" si="10"/>
        <v>1022</v>
      </c>
      <c r="V80" s="50">
        <f t="shared" si="11"/>
        <v>2038</v>
      </c>
    </row>
    <row r="81" spans="1:22" ht="15.75" x14ac:dyDescent="0.25">
      <c r="A81" s="10" t="s">
        <v>13</v>
      </c>
      <c r="B81" s="92">
        <v>10</v>
      </c>
      <c r="C81" s="93">
        <v>10</v>
      </c>
      <c r="D81" s="94">
        <v>20</v>
      </c>
      <c r="E81" s="92">
        <v>61</v>
      </c>
      <c r="F81" s="93">
        <v>60</v>
      </c>
      <c r="G81" s="94">
        <v>121</v>
      </c>
      <c r="H81" s="92">
        <v>127</v>
      </c>
      <c r="I81" s="93">
        <v>127</v>
      </c>
      <c r="J81" s="94">
        <v>254</v>
      </c>
      <c r="K81" s="92">
        <v>162</v>
      </c>
      <c r="L81" s="93">
        <v>162</v>
      </c>
      <c r="M81" s="94">
        <v>324</v>
      </c>
      <c r="N81" s="92">
        <v>159</v>
      </c>
      <c r="O81" s="93">
        <v>159</v>
      </c>
      <c r="P81" s="94">
        <v>318</v>
      </c>
      <c r="Q81" s="92">
        <v>183</v>
      </c>
      <c r="R81" s="93">
        <v>185</v>
      </c>
      <c r="S81" s="95">
        <v>368</v>
      </c>
      <c r="T81" s="20">
        <f t="shared" si="9"/>
        <v>702</v>
      </c>
      <c r="U81" s="49">
        <f t="shared" si="10"/>
        <v>703</v>
      </c>
      <c r="V81" s="50">
        <f t="shared" si="11"/>
        <v>1405</v>
      </c>
    </row>
    <row r="82" spans="1:22" ht="15.75" x14ac:dyDescent="0.25">
      <c r="A82" s="10" t="s">
        <v>38</v>
      </c>
      <c r="B82" s="92">
        <v>22</v>
      </c>
      <c r="C82" s="93">
        <v>22</v>
      </c>
      <c r="D82" s="94">
        <v>44</v>
      </c>
      <c r="E82" s="92">
        <v>51</v>
      </c>
      <c r="F82" s="93">
        <v>51</v>
      </c>
      <c r="G82" s="94">
        <v>102</v>
      </c>
      <c r="H82" s="92">
        <v>42</v>
      </c>
      <c r="I82" s="93">
        <v>42</v>
      </c>
      <c r="J82" s="94">
        <v>84</v>
      </c>
      <c r="K82" s="92">
        <v>37</v>
      </c>
      <c r="L82" s="93">
        <v>37</v>
      </c>
      <c r="M82" s="94">
        <v>74</v>
      </c>
      <c r="N82" s="92">
        <v>39</v>
      </c>
      <c r="O82" s="93">
        <v>39</v>
      </c>
      <c r="P82" s="94">
        <v>78</v>
      </c>
      <c r="Q82" s="92">
        <v>45</v>
      </c>
      <c r="R82" s="93">
        <v>45</v>
      </c>
      <c r="S82" s="95">
        <v>90</v>
      </c>
      <c r="T82" s="20">
        <f t="shared" si="9"/>
        <v>236</v>
      </c>
      <c r="U82" s="49">
        <f t="shared" si="10"/>
        <v>236</v>
      </c>
      <c r="V82" s="50">
        <f t="shared" si="11"/>
        <v>472</v>
      </c>
    </row>
    <row r="83" spans="1:22" ht="15.75" x14ac:dyDescent="0.25">
      <c r="A83" s="10" t="s">
        <v>14</v>
      </c>
      <c r="B83" s="92"/>
      <c r="C83" s="93"/>
      <c r="D83" s="94"/>
      <c r="E83" s="92"/>
      <c r="F83" s="93"/>
      <c r="G83" s="94"/>
      <c r="H83" s="92"/>
      <c r="I83" s="93"/>
      <c r="J83" s="94"/>
      <c r="K83" s="92"/>
      <c r="L83" s="93"/>
      <c r="M83" s="94"/>
      <c r="N83" s="92"/>
      <c r="O83" s="93"/>
      <c r="P83" s="94"/>
      <c r="Q83" s="92"/>
      <c r="R83" s="93"/>
      <c r="S83" s="95"/>
      <c r="T83" s="20">
        <f t="shared" si="9"/>
        <v>0</v>
      </c>
      <c r="U83" s="49">
        <f t="shared" si="10"/>
        <v>0</v>
      </c>
      <c r="V83" s="50">
        <f t="shared" si="11"/>
        <v>0</v>
      </c>
    </row>
    <row r="84" spans="1:22" ht="15.75" x14ac:dyDescent="0.25">
      <c r="A84" s="10" t="s">
        <v>15</v>
      </c>
      <c r="B84" s="92">
        <v>11</v>
      </c>
      <c r="C84" s="93">
        <v>11</v>
      </c>
      <c r="D84" s="94">
        <v>22</v>
      </c>
      <c r="E84" s="92">
        <v>6</v>
      </c>
      <c r="F84" s="93">
        <v>6</v>
      </c>
      <c r="G84" s="94">
        <v>12</v>
      </c>
      <c r="H84" s="92">
        <v>28</v>
      </c>
      <c r="I84" s="93">
        <v>29</v>
      </c>
      <c r="J84" s="94">
        <v>57</v>
      </c>
      <c r="K84" s="92">
        <v>14</v>
      </c>
      <c r="L84" s="93">
        <v>13</v>
      </c>
      <c r="M84" s="94">
        <v>27</v>
      </c>
      <c r="N84" s="92">
        <v>41</v>
      </c>
      <c r="O84" s="93">
        <v>35</v>
      </c>
      <c r="P84" s="94">
        <v>76</v>
      </c>
      <c r="Q84" s="92">
        <v>20</v>
      </c>
      <c r="R84" s="93">
        <v>20</v>
      </c>
      <c r="S84" s="95">
        <v>40</v>
      </c>
      <c r="T84" s="20">
        <f t="shared" si="9"/>
        <v>120</v>
      </c>
      <c r="U84" s="49">
        <f t="shared" si="10"/>
        <v>114</v>
      </c>
      <c r="V84" s="50">
        <f t="shared" si="11"/>
        <v>234</v>
      </c>
    </row>
    <row r="85" spans="1:22" ht="15.75" x14ac:dyDescent="0.25">
      <c r="A85" s="10" t="s">
        <v>39</v>
      </c>
      <c r="B85" s="92">
        <v>42</v>
      </c>
      <c r="C85" s="93">
        <v>42</v>
      </c>
      <c r="D85" s="94">
        <v>84</v>
      </c>
      <c r="E85" s="92">
        <v>66</v>
      </c>
      <c r="F85" s="93">
        <v>66</v>
      </c>
      <c r="G85" s="94">
        <v>132</v>
      </c>
      <c r="H85" s="92">
        <v>67</v>
      </c>
      <c r="I85" s="93">
        <v>65</v>
      </c>
      <c r="J85" s="94">
        <v>132</v>
      </c>
      <c r="K85" s="92">
        <v>72</v>
      </c>
      <c r="L85" s="93">
        <v>72</v>
      </c>
      <c r="M85" s="94">
        <v>144</v>
      </c>
      <c r="N85" s="92">
        <v>74</v>
      </c>
      <c r="O85" s="93">
        <v>73</v>
      </c>
      <c r="P85" s="94">
        <v>147</v>
      </c>
      <c r="Q85" s="92">
        <v>91</v>
      </c>
      <c r="R85" s="93">
        <v>94</v>
      </c>
      <c r="S85" s="95">
        <v>185</v>
      </c>
      <c r="T85" s="20">
        <f t="shared" si="9"/>
        <v>412</v>
      </c>
      <c r="U85" s="49">
        <f t="shared" si="10"/>
        <v>412</v>
      </c>
      <c r="V85" s="50">
        <f t="shared" si="11"/>
        <v>824</v>
      </c>
    </row>
    <row r="86" spans="1:22" ht="15.75" x14ac:dyDescent="0.25">
      <c r="A86" s="10" t="s">
        <v>40</v>
      </c>
      <c r="B86" s="92">
        <v>439</v>
      </c>
      <c r="C86" s="93">
        <v>439</v>
      </c>
      <c r="D86" s="94">
        <v>878</v>
      </c>
      <c r="E86" s="92">
        <v>555</v>
      </c>
      <c r="F86" s="93">
        <v>556</v>
      </c>
      <c r="G86" s="94">
        <v>1111</v>
      </c>
      <c r="H86" s="92">
        <v>595</v>
      </c>
      <c r="I86" s="93">
        <v>583</v>
      </c>
      <c r="J86" s="94">
        <v>1178</v>
      </c>
      <c r="K86" s="92">
        <v>549</v>
      </c>
      <c r="L86" s="93">
        <v>549</v>
      </c>
      <c r="M86" s="94">
        <v>1098</v>
      </c>
      <c r="N86" s="92">
        <v>551</v>
      </c>
      <c r="O86" s="93">
        <v>552</v>
      </c>
      <c r="P86" s="94">
        <v>1103</v>
      </c>
      <c r="Q86" s="92">
        <v>385</v>
      </c>
      <c r="R86" s="93">
        <v>385</v>
      </c>
      <c r="S86" s="95">
        <v>770</v>
      </c>
      <c r="T86" s="20">
        <f t="shared" si="9"/>
        <v>3074</v>
      </c>
      <c r="U86" s="49">
        <f t="shared" si="10"/>
        <v>3064</v>
      </c>
      <c r="V86" s="50">
        <f t="shared" si="11"/>
        <v>6138</v>
      </c>
    </row>
    <row r="87" spans="1:22" ht="15.75" x14ac:dyDescent="0.25">
      <c r="A87" s="10" t="s">
        <v>16</v>
      </c>
      <c r="B87" s="92">
        <v>38</v>
      </c>
      <c r="C87" s="93">
        <v>38</v>
      </c>
      <c r="D87" s="94">
        <v>76</v>
      </c>
      <c r="E87" s="92">
        <v>45</v>
      </c>
      <c r="F87" s="93">
        <v>45</v>
      </c>
      <c r="G87" s="94">
        <v>90</v>
      </c>
      <c r="H87" s="92">
        <v>60</v>
      </c>
      <c r="I87" s="93">
        <v>61</v>
      </c>
      <c r="J87" s="94">
        <v>121</v>
      </c>
      <c r="K87" s="92">
        <v>56</v>
      </c>
      <c r="L87" s="93">
        <v>56</v>
      </c>
      <c r="M87" s="94">
        <v>112</v>
      </c>
      <c r="N87" s="92">
        <v>62</v>
      </c>
      <c r="O87" s="93">
        <v>62</v>
      </c>
      <c r="P87" s="94">
        <v>124</v>
      </c>
      <c r="Q87" s="92">
        <v>76</v>
      </c>
      <c r="R87" s="93">
        <v>76</v>
      </c>
      <c r="S87" s="95">
        <v>152</v>
      </c>
      <c r="T87" s="20">
        <f t="shared" si="9"/>
        <v>337</v>
      </c>
      <c r="U87" s="49">
        <f t="shared" si="10"/>
        <v>338</v>
      </c>
      <c r="V87" s="50">
        <f t="shared" si="11"/>
        <v>675</v>
      </c>
    </row>
    <row r="88" spans="1:22" ht="15.75" x14ac:dyDescent="0.25">
      <c r="A88" s="10" t="s">
        <v>41</v>
      </c>
      <c r="B88" s="92">
        <v>22</v>
      </c>
      <c r="C88" s="93">
        <v>21</v>
      </c>
      <c r="D88" s="94">
        <v>43</v>
      </c>
      <c r="E88" s="92">
        <v>27</v>
      </c>
      <c r="F88" s="93">
        <v>27</v>
      </c>
      <c r="G88" s="94">
        <v>54</v>
      </c>
      <c r="H88" s="92">
        <v>35</v>
      </c>
      <c r="I88" s="93">
        <v>36</v>
      </c>
      <c r="J88" s="94">
        <v>71</v>
      </c>
      <c r="K88" s="92">
        <v>37</v>
      </c>
      <c r="L88" s="93">
        <v>37</v>
      </c>
      <c r="M88" s="94">
        <v>74</v>
      </c>
      <c r="N88" s="92">
        <v>42</v>
      </c>
      <c r="O88" s="93">
        <v>42</v>
      </c>
      <c r="P88" s="94">
        <v>84</v>
      </c>
      <c r="Q88" s="92">
        <v>30</v>
      </c>
      <c r="R88" s="93">
        <v>29</v>
      </c>
      <c r="S88" s="95">
        <v>59</v>
      </c>
      <c r="T88" s="20">
        <f t="shared" si="9"/>
        <v>193</v>
      </c>
      <c r="U88" s="49">
        <f t="shared" si="10"/>
        <v>192</v>
      </c>
      <c r="V88" s="50">
        <f t="shared" si="11"/>
        <v>385</v>
      </c>
    </row>
    <row r="89" spans="1:22" ht="15.75" x14ac:dyDescent="0.25">
      <c r="A89" s="10" t="s">
        <v>17</v>
      </c>
      <c r="B89" s="92">
        <v>19</v>
      </c>
      <c r="C89" s="93">
        <v>19</v>
      </c>
      <c r="D89" s="94">
        <v>38</v>
      </c>
      <c r="E89" s="92">
        <v>57</v>
      </c>
      <c r="F89" s="93">
        <v>57</v>
      </c>
      <c r="G89" s="94">
        <v>114</v>
      </c>
      <c r="H89" s="92">
        <v>70</v>
      </c>
      <c r="I89" s="93">
        <v>70</v>
      </c>
      <c r="J89" s="94">
        <v>140</v>
      </c>
      <c r="K89" s="92">
        <v>63</v>
      </c>
      <c r="L89" s="93">
        <v>63</v>
      </c>
      <c r="M89" s="94">
        <v>126</v>
      </c>
      <c r="N89" s="92">
        <v>67</v>
      </c>
      <c r="O89" s="93">
        <v>67</v>
      </c>
      <c r="P89" s="94">
        <v>134</v>
      </c>
      <c r="Q89" s="92">
        <v>96</v>
      </c>
      <c r="R89" s="93">
        <v>98</v>
      </c>
      <c r="S89" s="95">
        <v>194</v>
      </c>
      <c r="T89" s="20">
        <f t="shared" si="9"/>
        <v>372</v>
      </c>
      <c r="U89" s="49">
        <f t="shared" si="10"/>
        <v>374</v>
      </c>
      <c r="V89" s="50">
        <f t="shared" si="11"/>
        <v>746</v>
      </c>
    </row>
    <row r="90" spans="1:22" ht="16.5" thickBot="1" x14ac:dyDescent="0.3">
      <c r="A90" s="96" t="s">
        <v>42</v>
      </c>
      <c r="B90" s="97">
        <v>9</v>
      </c>
      <c r="C90" s="98">
        <v>9</v>
      </c>
      <c r="D90" s="99">
        <v>18</v>
      </c>
      <c r="E90" s="97"/>
      <c r="F90" s="98"/>
      <c r="G90" s="99"/>
      <c r="H90" s="97"/>
      <c r="I90" s="98"/>
      <c r="J90" s="99"/>
      <c r="K90" s="97"/>
      <c r="L90" s="98"/>
      <c r="M90" s="99"/>
      <c r="N90" s="97"/>
      <c r="O90" s="98"/>
      <c r="P90" s="99"/>
      <c r="Q90" s="97"/>
      <c r="R90" s="98"/>
      <c r="S90" s="100"/>
      <c r="T90" s="74">
        <f t="shared" si="9"/>
        <v>9</v>
      </c>
      <c r="U90" s="75">
        <f t="shared" si="10"/>
        <v>9</v>
      </c>
      <c r="V90" s="76">
        <f t="shared" si="11"/>
        <v>18</v>
      </c>
    </row>
    <row r="91" spans="1:22" ht="15.75" thickBot="1" x14ac:dyDescent="0.3">
      <c r="A91" s="77"/>
      <c r="B91" s="101">
        <f t="shared" ref="B91:V91" si="13">SUM(B60:B90)</f>
        <v>5628</v>
      </c>
      <c r="C91" s="101">
        <f t="shared" si="13"/>
        <v>5511</v>
      </c>
      <c r="D91" s="101">
        <f t="shared" si="13"/>
        <v>11103</v>
      </c>
      <c r="E91" s="101">
        <f t="shared" si="13"/>
        <v>7963</v>
      </c>
      <c r="F91" s="101">
        <f t="shared" si="13"/>
        <v>8242</v>
      </c>
      <c r="G91" s="101">
        <f t="shared" si="13"/>
        <v>16205</v>
      </c>
      <c r="H91" s="101">
        <f t="shared" si="13"/>
        <v>8232</v>
      </c>
      <c r="I91" s="101">
        <f t="shared" si="13"/>
        <v>8200</v>
      </c>
      <c r="J91" s="101">
        <f t="shared" si="13"/>
        <v>16432</v>
      </c>
      <c r="K91" s="101">
        <f t="shared" si="13"/>
        <v>8178</v>
      </c>
      <c r="L91" s="101">
        <f t="shared" si="13"/>
        <v>8199</v>
      </c>
      <c r="M91" s="101">
        <f t="shared" si="13"/>
        <v>16377</v>
      </c>
      <c r="N91" s="101">
        <f t="shared" si="13"/>
        <v>9172</v>
      </c>
      <c r="O91" s="101">
        <f t="shared" si="13"/>
        <v>9157</v>
      </c>
      <c r="P91" s="101">
        <f t="shared" si="13"/>
        <v>18329</v>
      </c>
      <c r="Q91" s="101">
        <f t="shared" si="13"/>
        <v>10108</v>
      </c>
      <c r="R91" s="101">
        <f t="shared" si="13"/>
        <v>9897</v>
      </c>
      <c r="S91" s="102">
        <f t="shared" si="13"/>
        <v>20005</v>
      </c>
      <c r="T91" s="80">
        <f t="shared" si="13"/>
        <v>49281</v>
      </c>
      <c r="U91" s="80">
        <f t="shared" si="13"/>
        <v>49206</v>
      </c>
      <c r="V91" s="81">
        <f t="shared" si="13"/>
        <v>98487</v>
      </c>
    </row>
    <row r="92" spans="1:22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</row>
    <row r="93" spans="1:22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</row>
    <row r="94" spans="1:22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</row>
    <row r="95" spans="1:22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</row>
    <row r="96" spans="1:22" ht="15.75" x14ac:dyDescent="0.25">
      <c r="A96" s="10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</row>
    <row r="97" spans="1:22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</row>
    <row r="98" spans="1:22" ht="24" thickBot="1" x14ac:dyDescent="0.4">
      <c r="A98" s="23"/>
      <c r="B98" s="23"/>
      <c r="C98" s="23"/>
      <c r="D98" s="23"/>
      <c r="E98" s="23"/>
      <c r="F98" s="23"/>
      <c r="G98" s="23"/>
      <c r="H98" s="24" t="s">
        <v>55</v>
      </c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</row>
    <row r="99" spans="1:22" ht="15.75" x14ac:dyDescent="0.25">
      <c r="A99" s="25"/>
      <c r="B99" s="528" t="s">
        <v>0</v>
      </c>
      <c r="C99" s="523"/>
      <c r="D99" s="524"/>
      <c r="E99" s="523" t="s">
        <v>1</v>
      </c>
      <c r="F99" s="523"/>
      <c r="G99" s="523"/>
      <c r="H99" s="528" t="s">
        <v>2</v>
      </c>
      <c r="I99" s="523"/>
      <c r="J99" s="524"/>
      <c r="K99" s="523" t="s">
        <v>3</v>
      </c>
      <c r="L99" s="523"/>
      <c r="M99" s="523"/>
      <c r="N99" s="528" t="s">
        <v>4</v>
      </c>
      <c r="O99" s="523"/>
      <c r="P99" s="524"/>
      <c r="Q99" s="523" t="s">
        <v>5</v>
      </c>
      <c r="R99" s="523"/>
      <c r="S99" s="524"/>
      <c r="T99" s="523" t="s">
        <v>56</v>
      </c>
      <c r="U99" s="523"/>
      <c r="V99" s="524"/>
    </row>
    <row r="100" spans="1:22" ht="16.5" thickBot="1" x14ac:dyDescent="0.3">
      <c r="A100" s="26" t="s">
        <v>19</v>
      </c>
      <c r="B100" s="404" t="s">
        <v>20</v>
      </c>
      <c r="C100" s="405" t="s">
        <v>21</v>
      </c>
      <c r="D100" s="406" t="s">
        <v>22</v>
      </c>
      <c r="E100" s="404" t="s">
        <v>20</v>
      </c>
      <c r="F100" s="405" t="s">
        <v>21</v>
      </c>
      <c r="G100" s="406" t="s">
        <v>22</v>
      </c>
      <c r="H100" s="404" t="s">
        <v>20</v>
      </c>
      <c r="I100" s="405" t="s">
        <v>21</v>
      </c>
      <c r="J100" s="406" t="s">
        <v>22</v>
      </c>
      <c r="K100" s="404" t="s">
        <v>20</v>
      </c>
      <c r="L100" s="405" t="s">
        <v>21</v>
      </c>
      <c r="M100" s="406" t="s">
        <v>22</v>
      </c>
      <c r="N100" s="404" t="s">
        <v>20</v>
      </c>
      <c r="O100" s="405" t="s">
        <v>21</v>
      </c>
      <c r="P100" s="406" t="s">
        <v>22</v>
      </c>
      <c r="Q100" s="404" t="s">
        <v>20</v>
      </c>
      <c r="R100" s="405" t="s">
        <v>21</v>
      </c>
      <c r="S100" s="406" t="s">
        <v>22</v>
      </c>
      <c r="T100" s="415" t="s">
        <v>20</v>
      </c>
      <c r="U100" s="416" t="s">
        <v>21</v>
      </c>
      <c r="V100" s="417" t="s">
        <v>22</v>
      </c>
    </row>
    <row r="101" spans="1:22" ht="15.75" x14ac:dyDescent="0.25">
      <c r="A101" s="418" t="s">
        <v>44</v>
      </c>
      <c r="B101" s="419">
        <v>465</v>
      </c>
      <c r="C101" s="420">
        <v>451</v>
      </c>
      <c r="D101" s="421">
        <v>916</v>
      </c>
      <c r="E101" s="419">
        <v>432</v>
      </c>
      <c r="F101" s="420">
        <v>424</v>
      </c>
      <c r="G101" s="421">
        <v>856</v>
      </c>
      <c r="H101" s="409">
        <v>498</v>
      </c>
      <c r="I101" s="410">
        <v>484</v>
      </c>
      <c r="J101" s="422">
        <f t="shared" ref="J101" si="14">H101+I101</f>
        <v>982</v>
      </c>
      <c r="K101" s="419">
        <v>600</v>
      </c>
      <c r="L101" s="420">
        <v>589</v>
      </c>
      <c r="M101" s="421">
        <v>1189</v>
      </c>
      <c r="N101" s="423">
        <v>680</v>
      </c>
      <c r="O101" s="424">
        <v>704</v>
      </c>
      <c r="P101" s="422">
        <f t="shared" ref="P101" si="15">N101+O101</f>
        <v>1384</v>
      </c>
      <c r="Q101" s="419">
        <v>868</v>
      </c>
      <c r="R101" s="420">
        <v>856</v>
      </c>
      <c r="S101" s="425">
        <f>SUM(Q101:R101)</f>
        <v>1724</v>
      </c>
      <c r="T101" s="426">
        <f t="shared" ref="T101:T110" si="16">B101+E101+H101+K101+N101+Q101</f>
        <v>3543</v>
      </c>
      <c r="U101" s="427">
        <f t="shared" ref="U101:U110" si="17">C101+F101+I101+L101+O101+R101</f>
        <v>3508</v>
      </c>
      <c r="V101" s="428">
        <f>SUM(T101:U101)</f>
        <v>7051</v>
      </c>
    </row>
    <row r="102" spans="1:22" ht="15.75" x14ac:dyDescent="0.25">
      <c r="A102" s="407" t="s">
        <v>45</v>
      </c>
      <c r="B102" s="429">
        <v>280</v>
      </c>
      <c r="C102" s="430">
        <v>276</v>
      </c>
      <c r="D102" s="431">
        <v>556</v>
      </c>
      <c r="E102" s="429">
        <v>124</v>
      </c>
      <c r="F102" s="430">
        <v>113</v>
      </c>
      <c r="G102" s="431">
        <v>237</v>
      </c>
      <c r="H102" s="429">
        <v>188</v>
      </c>
      <c r="I102" s="430">
        <v>175</v>
      </c>
      <c r="J102" s="431">
        <v>363</v>
      </c>
      <c r="K102" s="429">
        <v>0</v>
      </c>
      <c r="L102" s="430">
        <v>0</v>
      </c>
      <c r="M102" s="431">
        <v>0</v>
      </c>
      <c r="N102" s="429">
        <v>339</v>
      </c>
      <c r="O102" s="430">
        <v>341</v>
      </c>
      <c r="P102" s="431">
        <v>680</v>
      </c>
      <c r="Q102" s="429">
        <v>268</v>
      </c>
      <c r="R102" s="430">
        <v>278</v>
      </c>
      <c r="S102" s="432">
        <f>SUM(Q102:R102)</f>
        <v>546</v>
      </c>
      <c r="T102" s="85">
        <f t="shared" si="16"/>
        <v>1199</v>
      </c>
      <c r="U102" s="83">
        <f t="shared" si="17"/>
        <v>1183</v>
      </c>
      <c r="V102" s="408">
        <f t="shared" ref="V102:V110" si="18">SUM(T102:U102)</f>
        <v>2382</v>
      </c>
    </row>
    <row r="103" spans="1:22" ht="15.75" x14ac:dyDescent="0.25">
      <c r="A103" s="407" t="s">
        <v>46</v>
      </c>
      <c r="B103" s="429">
        <v>16</v>
      </c>
      <c r="C103" s="430">
        <v>21</v>
      </c>
      <c r="D103" s="431">
        <v>37</v>
      </c>
      <c r="E103" s="429">
        <v>0</v>
      </c>
      <c r="F103" s="430">
        <v>0</v>
      </c>
      <c r="G103" s="431">
        <v>0</v>
      </c>
      <c r="H103" s="429">
        <v>3</v>
      </c>
      <c r="I103" s="430">
        <v>1</v>
      </c>
      <c r="J103" s="431">
        <v>4</v>
      </c>
      <c r="K103" s="429">
        <v>18</v>
      </c>
      <c r="L103" s="430">
        <v>16</v>
      </c>
      <c r="M103" s="431">
        <v>34</v>
      </c>
      <c r="N103" s="429">
        <v>6</v>
      </c>
      <c r="O103" s="430">
        <v>26</v>
      </c>
      <c r="P103" s="431">
        <v>32</v>
      </c>
      <c r="Q103" s="429">
        <v>10</v>
      </c>
      <c r="R103" s="430">
        <v>27</v>
      </c>
      <c r="S103" s="432">
        <f>SUM(Q103:R103)</f>
        <v>37</v>
      </c>
      <c r="T103" s="85">
        <f t="shared" si="16"/>
        <v>53</v>
      </c>
      <c r="U103" s="83">
        <f t="shared" si="17"/>
        <v>91</v>
      </c>
      <c r="V103" s="408">
        <f t="shared" si="18"/>
        <v>144</v>
      </c>
    </row>
    <row r="104" spans="1:22" ht="15.75" x14ac:dyDescent="0.25">
      <c r="A104" s="407" t="s">
        <v>47</v>
      </c>
      <c r="B104" s="429">
        <v>34</v>
      </c>
      <c r="C104" s="430">
        <v>35</v>
      </c>
      <c r="D104" s="431">
        <v>69</v>
      </c>
      <c r="E104" s="429">
        <v>36</v>
      </c>
      <c r="F104" s="430">
        <v>35</v>
      </c>
      <c r="G104" s="431">
        <v>71</v>
      </c>
      <c r="H104" s="429">
        <v>36</v>
      </c>
      <c r="I104" s="430">
        <v>34</v>
      </c>
      <c r="J104" s="431">
        <v>70</v>
      </c>
      <c r="K104" s="429">
        <v>36</v>
      </c>
      <c r="L104" s="430">
        <v>38</v>
      </c>
      <c r="M104" s="431">
        <v>74</v>
      </c>
      <c r="N104" s="429">
        <v>39</v>
      </c>
      <c r="O104" s="430">
        <v>40</v>
      </c>
      <c r="P104" s="431">
        <v>79</v>
      </c>
      <c r="Q104" s="429">
        <v>33</v>
      </c>
      <c r="R104" s="430">
        <v>32</v>
      </c>
      <c r="S104" s="432">
        <f>SUM(Q104:R104)</f>
        <v>65</v>
      </c>
      <c r="T104" s="85">
        <f t="shared" si="16"/>
        <v>214</v>
      </c>
      <c r="U104" s="83">
        <f t="shared" si="17"/>
        <v>214</v>
      </c>
      <c r="V104" s="408">
        <f t="shared" si="18"/>
        <v>428</v>
      </c>
    </row>
    <row r="105" spans="1:22" ht="15.75" x14ac:dyDescent="0.25">
      <c r="A105" s="407" t="s">
        <v>48</v>
      </c>
      <c r="B105" s="429">
        <v>0</v>
      </c>
      <c r="C105" s="430">
        <v>0</v>
      </c>
      <c r="D105" s="431"/>
      <c r="E105" s="429">
        <v>0</v>
      </c>
      <c r="F105" s="430">
        <v>0</v>
      </c>
      <c r="G105" s="431"/>
      <c r="H105" s="429">
        <v>0</v>
      </c>
      <c r="I105" s="430">
        <v>0</v>
      </c>
      <c r="J105" s="431">
        <v>0</v>
      </c>
      <c r="K105" s="429">
        <v>0</v>
      </c>
      <c r="L105" s="430">
        <v>0</v>
      </c>
      <c r="M105" s="431"/>
      <c r="N105" s="429">
        <v>0</v>
      </c>
      <c r="O105" s="430">
        <v>0</v>
      </c>
      <c r="P105" s="431"/>
      <c r="Q105" s="429">
        <v>0</v>
      </c>
      <c r="R105" s="430">
        <v>0</v>
      </c>
      <c r="S105" s="432"/>
      <c r="T105" s="85">
        <f t="shared" si="16"/>
        <v>0</v>
      </c>
      <c r="U105" s="83">
        <f t="shared" si="17"/>
        <v>0</v>
      </c>
      <c r="V105" s="408">
        <f t="shared" si="18"/>
        <v>0</v>
      </c>
    </row>
    <row r="106" spans="1:22" ht="15.75" x14ac:dyDescent="0.25">
      <c r="A106" s="407" t="s">
        <v>49</v>
      </c>
      <c r="B106" s="429">
        <v>0</v>
      </c>
      <c r="C106" s="430">
        <v>0</v>
      </c>
      <c r="D106" s="431">
        <v>0</v>
      </c>
      <c r="E106" s="429">
        <v>0</v>
      </c>
      <c r="F106" s="430">
        <v>0</v>
      </c>
      <c r="G106" s="431"/>
      <c r="H106" s="429">
        <v>0</v>
      </c>
      <c r="I106" s="430">
        <v>0</v>
      </c>
      <c r="J106" s="431"/>
      <c r="K106" s="429">
        <v>0</v>
      </c>
      <c r="L106" s="430">
        <v>0</v>
      </c>
      <c r="M106" s="431"/>
      <c r="N106" s="429">
        <v>0</v>
      </c>
      <c r="O106" s="430">
        <v>0</v>
      </c>
      <c r="P106" s="431"/>
      <c r="Q106" s="429">
        <v>0</v>
      </c>
      <c r="R106" s="430">
        <v>0</v>
      </c>
      <c r="S106" s="432"/>
      <c r="T106" s="85">
        <f t="shared" si="16"/>
        <v>0</v>
      </c>
      <c r="U106" s="83">
        <f t="shared" si="17"/>
        <v>0</v>
      </c>
      <c r="V106" s="408">
        <f t="shared" si="18"/>
        <v>0</v>
      </c>
    </row>
    <row r="107" spans="1:22" ht="15.75" x14ac:dyDescent="0.25">
      <c r="A107" s="407" t="s">
        <v>50</v>
      </c>
      <c r="B107" s="429"/>
      <c r="C107" s="430"/>
      <c r="D107" s="431"/>
      <c r="E107" s="429"/>
      <c r="F107" s="430"/>
      <c r="G107" s="431"/>
      <c r="H107" s="429">
        <v>0</v>
      </c>
      <c r="I107" s="430">
        <v>0</v>
      </c>
      <c r="J107" s="431"/>
      <c r="K107" s="429">
        <v>0</v>
      </c>
      <c r="L107" s="430">
        <v>0</v>
      </c>
      <c r="M107" s="431"/>
      <c r="N107" s="429">
        <v>0</v>
      </c>
      <c r="O107" s="430">
        <v>0</v>
      </c>
      <c r="P107" s="431"/>
      <c r="Q107" s="429">
        <v>0</v>
      </c>
      <c r="R107" s="430">
        <v>0</v>
      </c>
      <c r="S107" s="432"/>
      <c r="T107" s="85">
        <f t="shared" si="16"/>
        <v>0</v>
      </c>
      <c r="U107" s="83">
        <f t="shared" si="17"/>
        <v>0</v>
      </c>
      <c r="V107" s="408">
        <f t="shared" si="18"/>
        <v>0</v>
      </c>
    </row>
    <row r="108" spans="1:22" ht="15.75" x14ac:dyDescent="0.25">
      <c r="A108" s="407" t="s">
        <v>51</v>
      </c>
      <c r="B108" s="429">
        <v>0</v>
      </c>
      <c r="C108" s="430">
        <v>0</v>
      </c>
      <c r="D108" s="431"/>
      <c r="E108" s="429">
        <v>1</v>
      </c>
      <c r="F108" s="430">
        <v>1</v>
      </c>
      <c r="G108" s="431">
        <v>2</v>
      </c>
      <c r="H108" s="429">
        <v>0</v>
      </c>
      <c r="I108" s="430">
        <v>0</v>
      </c>
      <c r="J108" s="431">
        <v>0</v>
      </c>
      <c r="K108" s="429">
        <v>0</v>
      </c>
      <c r="L108" s="430">
        <v>0</v>
      </c>
      <c r="M108" s="431">
        <v>0</v>
      </c>
      <c r="N108" s="429">
        <v>0</v>
      </c>
      <c r="O108" s="430">
        <v>0</v>
      </c>
      <c r="P108" s="431"/>
      <c r="Q108" s="429">
        <v>0</v>
      </c>
      <c r="R108" s="430"/>
      <c r="S108" s="432"/>
      <c r="T108" s="85">
        <f t="shared" si="16"/>
        <v>1</v>
      </c>
      <c r="U108" s="83">
        <f t="shared" si="17"/>
        <v>1</v>
      </c>
      <c r="V108" s="408">
        <f t="shared" si="18"/>
        <v>2</v>
      </c>
    </row>
    <row r="109" spans="1:22" ht="16.5" thickBot="1" x14ac:dyDescent="0.3">
      <c r="A109" s="433" t="s">
        <v>52</v>
      </c>
      <c r="B109" s="434"/>
      <c r="C109" s="435"/>
      <c r="D109" s="436"/>
      <c r="E109" s="434">
        <v>0</v>
      </c>
      <c r="F109" s="435">
        <v>0</v>
      </c>
      <c r="G109" s="436">
        <v>0</v>
      </c>
      <c r="H109" s="434">
        <v>3</v>
      </c>
      <c r="I109" s="435">
        <v>3</v>
      </c>
      <c r="J109" s="436">
        <v>6</v>
      </c>
      <c r="K109" s="434">
        <v>5</v>
      </c>
      <c r="L109" s="435">
        <v>4</v>
      </c>
      <c r="M109" s="436">
        <v>9</v>
      </c>
      <c r="N109" s="434">
        <v>14</v>
      </c>
      <c r="O109" s="435">
        <v>15</v>
      </c>
      <c r="P109" s="436">
        <v>29</v>
      </c>
      <c r="Q109" s="434">
        <v>1</v>
      </c>
      <c r="R109" s="435">
        <v>2</v>
      </c>
      <c r="S109" s="437">
        <v>3</v>
      </c>
      <c r="T109" s="439">
        <f t="shared" si="16"/>
        <v>23</v>
      </c>
      <c r="U109" s="440">
        <f t="shared" si="17"/>
        <v>24</v>
      </c>
      <c r="V109" s="441">
        <f t="shared" si="18"/>
        <v>47</v>
      </c>
    </row>
    <row r="110" spans="1:22" ht="15.75" thickBot="1" x14ac:dyDescent="0.3">
      <c r="A110" s="438"/>
      <c r="B110" s="442">
        <f>SUM(B101:B109)</f>
        <v>795</v>
      </c>
      <c r="C110" s="442">
        <f t="shared" ref="C110:S110" si="19">SUM(C101:C109)</f>
        <v>783</v>
      </c>
      <c r="D110" s="442">
        <f t="shared" si="19"/>
        <v>1578</v>
      </c>
      <c r="E110" s="442">
        <f t="shared" si="19"/>
        <v>593</v>
      </c>
      <c r="F110" s="442">
        <f t="shared" si="19"/>
        <v>573</v>
      </c>
      <c r="G110" s="442">
        <f t="shared" si="19"/>
        <v>1166</v>
      </c>
      <c r="H110" s="442">
        <f t="shared" si="19"/>
        <v>728</v>
      </c>
      <c r="I110" s="442">
        <f t="shared" si="19"/>
        <v>697</v>
      </c>
      <c r="J110" s="442">
        <f t="shared" si="19"/>
        <v>1425</v>
      </c>
      <c r="K110" s="442">
        <f t="shared" si="19"/>
        <v>659</v>
      </c>
      <c r="L110" s="442">
        <f t="shared" si="19"/>
        <v>647</v>
      </c>
      <c r="M110" s="442">
        <f t="shared" si="19"/>
        <v>1306</v>
      </c>
      <c r="N110" s="442">
        <f t="shared" si="19"/>
        <v>1078</v>
      </c>
      <c r="O110" s="442">
        <f t="shared" si="19"/>
        <v>1126</v>
      </c>
      <c r="P110" s="442">
        <f t="shared" si="19"/>
        <v>2204</v>
      </c>
      <c r="Q110" s="442">
        <f t="shared" si="19"/>
        <v>1180</v>
      </c>
      <c r="R110" s="442">
        <f t="shared" si="19"/>
        <v>1195</v>
      </c>
      <c r="S110" s="442">
        <f t="shared" si="19"/>
        <v>2375</v>
      </c>
      <c r="T110" s="443">
        <f t="shared" si="16"/>
        <v>5033</v>
      </c>
      <c r="U110" s="444">
        <f t="shared" si="17"/>
        <v>5021</v>
      </c>
      <c r="V110" s="445">
        <f t="shared" si="18"/>
        <v>10054</v>
      </c>
    </row>
  </sheetData>
  <mergeCells count="28">
    <mergeCell ref="T58:V58"/>
    <mergeCell ref="B99:D99"/>
    <mergeCell ref="E99:G99"/>
    <mergeCell ref="H99:J99"/>
    <mergeCell ref="K99:M99"/>
    <mergeCell ref="N99:P99"/>
    <mergeCell ref="Q99:S99"/>
    <mergeCell ref="T99:V99"/>
    <mergeCell ref="B58:D58"/>
    <mergeCell ref="E58:G58"/>
    <mergeCell ref="H58:J58"/>
    <mergeCell ref="K58:M58"/>
    <mergeCell ref="N58:P58"/>
    <mergeCell ref="Q58:S58"/>
    <mergeCell ref="Q41:S41"/>
    <mergeCell ref="T41:V41"/>
    <mergeCell ref="B3:D3"/>
    <mergeCell ref="E3:G3"/>
    <mergeCell ref="H3:J3"/>
    <mergeCell ref="K3:M3"/>
    <mergeCell ref="N3:P3"/>
    <mergeCell ref="Q3:S3"/>
    <mergeCell ref="B41:D41"/>
    <mergeCell ref="E41:G41"/>
    <mergeCell ref="H41:J41"/>
    <mergeCell ref="K41:M41"/>
    <mergeCell ref="N41:P41"/>
    <mergeCell ref="T3:V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1" sqref="E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X58"/>
  <sheetViews>
    <sheetView tabSelected="1" topLeftCell="AC13" workbookViewId="0">
      <selection activeCell="AT55" sqref="AT55"/>
    </sheetView>
  </sheetViews>
  <sheetFormatPr defaultRowHeight="15" x14ac:dyDescent="0.25"/>
  <cols>
    <col min="10" max="10" width="10.7109375" customWidth="1"/>
    <col min="22" max="22" width="12.7109375" customWidth="1"/>
    <col min="43" max="43" width="9.85546875" customWidth="1"/>
    <col min="44" max="44" width="12.42578125" customWidth="1"/>
    <col min="45" max="46" width="10.28515625" customWidth="1"/>
  </cols>
  <sheetData>
    <row r="3" spans="1:50" ht="17.25" x14ac:dyDescent="0.3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5"/>
      <c r="AV3" s="105"/>
      <c r="AW3" s="105"/>
      <c r="AX3" s="105"/>
    </row>
    <row r="4" spans="1:50" ht="27.75" thickBot="1" x14ac:dyDescent="0.45">
      <c r="A4" s="104"/>
      <c r="B4" s="104"/>
      <c r="C4" s="104"/>
      <c r="D4" s="104"/>
      <c r="E4" s="104"/>
      <c r="F4" s="104"/>
      <c r="G4" s="106" t="s">
        <v>57</v>
      </c>
      <c r="H4" s="104"/>
      <c r="I4" s="104"/>
      <c r="J4" s="104"/>
      <c r="K4" s="104"/>
      <c r="L4" s="104"/>
      <c r="M4" s="104"/>
      <c r="N4" s="104"/>
      <c r="O4" s="104"/>
      <c r="P4" s="105"/>
      <c r="Q4" s="107"/>
      <c r="R4" s="107"/>
      <c r="S4" s="107"/>
      <c r="T4" s="108" t="s">
        <v>58</v>
      </c>
      <c r="U4" s="105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4"/>
      <c r="AP4" s="104"/>
      <c r="AQ4" s="104"/>
      <c r="AR4" s="104"/>
      <c r="AS4" s="104"/>
      <c r="AT4" s="104"/>
      <c r="AU4" s="105"/>
      <c r="AV4" s="105"/>
      <c r="AW4" s="105"/>
      <c r="AX4" s="105"/>
    </row>
    <row r="5" spans="1:50" ht="18" thickBot="1" x14ac:dyDescent="0.35">
      <c r="A5" s="109" t="s">
        <v>59</v>
      </c>
      <c r="B5" s="110"/>
      <c r="C5" s="111"/>
      <c r="D5" s="112"/>
      <c r="E5" s="113"/>
      <c r="F5" s="111"/>
      <c r="G5" s="112"/>
      <c r="H5" s="110"/>
      <c r="I5" s="111"/>
      <c r="J5" s="112"/>
      <c r="K5" s="113"/>
      <c r="L5" s="111"/>
      <c r="M5" s="112"/>
      <c r="N5" s="110"/>
      <c r="O5" s="111"/>
      <c r="P5" s="112"/>
      <c r="Q5" s="113"/>
      <c r="R5" s="114"/>
      <c r="S5" s="111"/>
      <c r="T5" s="115"/>
      <c r="U5" s="116" t="s">
        <v>60</v>
      </c>
      <c r="V5" s="117"/>
      <c r="W5" s="107"/>
      <c r="X5" s="107"/>
      <c r="Y5" s="107"/>
      <c r="Z5" s="107"/>
      <c r="AA5" s="107"/>
      <c r="AB5" s="107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7"/>
      <c r="AO5" s="104"/>
      <c r="AP5" s="104"/>
      <c r="AQ5" s="104"/>
      <c r="AR5" s="104"/>
      <c r="AS5" s="104"/>
      <c r="AT5" s="104"/>
      <c r="AU5" s="105"/>
      <c r="AV5" s="105"/>
      <c r="AW5" s="105"/>
      <c r="AX5" s="105"/>
    </row>
    <row r="6" spans="1:50" ht="18" thickBot="1" x14ac:dyDescent="0.35">
      <c r="A6" s="118"/>
      <c r="B6" s="116"/>
      <c r="C6" s="119" t="s">
        <v>61</v>
      </c>
      <c r="D6" s="120"/>
      <c r="E6" s="121"/>
      <c r="F6" s="119" t="s">
        <v>62</v>
      </c>
      <c r="G6" s="120"/>
      <c r="H6" s="116"/>
      <c r="I6" s="119" t="s">
        <v>63</v>
      </c>
      <c r="J6" s="120"/>
      <c r="K6" s="121"/>
      <c r="L6" s="119" t="s">
        <v>64</v>
      </c>
      <c r="M6" s="120"/>
      <c r="N6" s="116"/>
      <c r="O6" s="119" t="s">
        <v>65</v>
      </c>
      <c r="P6" s="120"/>
      <c r="Q6" s="121"/>
      <c r="R6" s="119" t="s">
        <v>66</v>
      </c>
      <c r="S6" s="120"/>
      <c r="T6" s="122"/>
      <c r="U6" s="123"/>
      <c r="V6" s="117"/>
      <c r="W6" s="534" t="s">
        <v>0</v>
      </c>
      <c r="X6" s="529"/>
      <c r="Y6" s="530"/>
      <c r="Z6" s="529" t="s">
        <v>1</v>
      </c>
      <c r="AA6" s="529"/>
      <c r="AB6" s="529"/>
      <c r="AC6" s="534" t="s">
        <v>2</v>
      </c>
      <c r="AD6" s="529"/>
      <c r="AE6" s="530"/>
      <c r="AF6" s="529" t="s">
        <v>3</v>
      </c>
      <c r="AG6" s="529"/>
      <c r="AH6" s="529"/>
      <c r="AI6" s="534" t="s">
        <v>4</v>
      </c>
      <c r="AJ6" s="529"/>
      <c r="AK6" s="530"/>
      <c r="AL6" s="529" t="s">
        <v>5</v>
      </c>
      <c r="AM6" s="529"/>
      <c r="AN6" s="530"/>
      <c r="AO6" s="529" t="s">
        <v>56</v>
      </c>
      <c r="AP6" s="529"/>
      <c r="AQ6" s="530"/>
      <c r="AR6" s="529" t="s">
        <v>67</v>
      </c>
      <c r="AS6" s="529"/>
      <c r="AT6" s="530"/>
      <c r="AU6" s="105"/>
      <c r="AV6" s="105"/>
      <c r="AW6" s="105"/>
      <c r="AX6" s="105"/>
    </row>
    <row r="7" spans="1:50" ht="18" thickBot="1" x14ac:dyDescent="0.35">
      <c r="A7" s="109" t="s">
        <v>19</v>
      </c>
      <c r="B7" s="124" t="s">
        <v>68</v>
      </c>
      <c r="C7" s="125" t="s">
        <v>69</v>
      </c>
      <c r="D7" s="126" t="s">
        <v>22</v>
      </c>
      <c r="E7" s="127" t="s">
        <v>68</v>
      </c>
      <c r="F7" s="125" t="s">
        <v>69</v>
      </c>
      <c r="G7" s="126" t="s">
        <v>22</v>
      </c>
      <c r="H7" s="124" t="s">
        <v>68</v>
      </c>
      <c r="I7" s="125" t="s">
        <v>69</v>
      </c>
      <c r="J7" s="126" t="s">
        <v>22</v>
      </c>
      <c r="K7" s="127" t="s">
        <v>68</v>
      </c>
      <c r="L7" s="125" t="s">
        <v>69</v>
      </c>
      <c r="M7" s="126" t="s">
        <v>22</v>
      </c>
      <c r="N7" s="124" t="s">
        <v>68</v>
      </c>
      <c r="O7" s="125" t="s">
        <v>69</v>
      </c>
      <c r="P7" s="126" t="s">
        <v>22</v>
      </c>
      <c r="Q7" s="127" t="s">
        <v>68</v>
      </c>
      <c r="R7" s="125" t="s">
        <v>69</v>
      </c>
      <c r="S7" s="126" t="s">
        <v>22</v>
      </c>
      <c r="T7" s="124" t="s">
        <v>68</v>
      </c>
      <c r="U7" s="128" t="s">
        <v>69</v>
      </c>
      <c r="V7" s="129" t="s">
        <v>22</v>
      </c>
      <c r="W7" s="124" t="s">
        <v>68</v>
      </c>
      <c r="X7" s="128" t="s">
        <v>69</v>
      </c>
      <c r="Y7" s="129" t="s">
        <v>22</v>
      </c>
      <c r="Z7" s="124" t="s">
        <v>68</v>
      </c>
      <c r="AA7" s="128" t="s">
        <v>69</v>
      </c>
      <c r="AB7" s="129" t="s">
        <v>22</v>
      </c>
      <c r="AC7" s="124" t="s">
        <v>68</v>
      </c>
      <c r="AD7" s="128" t="s">
        <v>69</v>
      </c>
      <c r="AE7" s="129" t="s">
        <v>22</v>
      </c>
      <c r="AF7" s="124" t="s">
        <v>68</v>
      </c>
      <c r="AG7" s="128" t="s">
        <v>69</v>
      </c>
      <c r="AH7" s="129" t="s">
        <v>22</v>
      </c>
      <c r="AI7" s="124" t="s">
        <v>68</v>
      </c>
      <c r="AJ7" s="128" t="s">
        <v>69</v>
      </c>
      <c r="AK7" s="129" t="s">
        <v>22</v>
      </c>
      <c r="AL7" s="124" t="s">
        <v>68</v>
      </c>
      <c r="AM7" s="128" t="s">
        <v>69</v>
      </c>
      <c r="AN7" s="129" t="s">
        <v>22</v>
      </c>
      <c r="AO7" s="124" t="s">
        <v>68</v>
      </c>
      <c r="AP7" s="128" t="s">
        <v>69</v>
      </c>
      <c r="AQ7" s="129" t="s">
        <v>22</v>
      </c>
      <c r="AR7" s="124" t="s">
        <v>68</v>
      </c>
      <c r="AS7" s="128" t="s">
        <v>69</v>
      </c>
      <c r="AT7" s="129" t="s">
        <v>22</v>
      </c>
      <c r="AU7" s="105"/>
      <c r="AV7" s="105"/>
      <c r="AW7" s="105"/>
      <c r="AX7" s="105"/>
    </row>
    <row r="8" spans="1:50" ht="17.25" x14ac:dyDescent="0.3">
      <c r="A8" s="130" t="s">
        <v>70</v>
      </c>
      <c r="B8" s="131">
        <v>196961</v>
      </c>
      <c r="C8" s="132">
        <v>193105</v>
      </c>
      <c r="D8" s="133">
        <v>390066</v>
      </c>
      <c r="E8" s="134">
        <v>180546</v>
      </c>
      <c r="F8" s="135">
        <v>180485</v>
      </c>
      <c r="G8" s="133">
        <v>361031</v>
      </c>
      <c r="H8" s="136">
        <v>146194</v>
      </c>
      <c r="I8" s="135">
        <v>151174</v>
      </c>
      <c r="J8" s="133">
        <v>297368</v>
      </c>
      <c r="K8" s="137">
        <v>2453</v>
      </c>
      <c r="L8" s="132">
        <v>3264</v>
      </c>
      <c r="M8" s="133">
        <v>5717</v>
      </c>
      <c r="N8" s="131">
        <v>3801</v>
      </c>
      <c r="O8" s="132">
        <v>4781</v>
      </c>
      <c r="P8" s="133">
        <v>8582</v>
      </c>
      <c r="Q8" s="134">
        <v>5627</v>
      </c>
      <c r="R8" s="135">
        <v>4832</v>
      </c>
      <c r="S8" s="133">
        <v>10459</v>
      </c>
      <c r="T8" s="138">
        <f>Q8+N8+K8+H8+E8+B8</f>
        <v>535582</v>
      </c>
      <c r="U8" s="139">
        <f>R8+O8+L8+I8+F8+C8</f>
        <v>537641</v>
      </c>
      <c r="V8" s="140">
        <f>T8+U8</f>
        <v>1073223</v>
      </c>
      <c r="W8" s="141">
        <v>40625</v>
      </c>
      <c r="X8" s="142">
        <v>44398</v>
      </c>
      <c r="Y8" s="143">
        <v>85023</v>
      </c>
      <c r="Z8" s="144">
        <v>92303</v>
      </c>
      <c r="AA8" s="142">
        <v>89910</v>
      </c>
      <c r="AB8" s="145">
        <v>182213</v>
      </c>
      <c r="AC8" s="141">
        <v>122432</v>
      </c>
      <c r="AD8" s="142">
        <v>114033</v>
      </c>
      <c r="AE8" s="143">
        <v>236465</v>
      </c>
      <c r="AF8" s="146">
        <v>112266</v>
      </c>
      <c r="AG8" s="147">
        <v>114852</v>
      </c>
      <c r="AH8" s="145">
        <v>227118</v>
      </c>
      <c r="AI8" s="148">
        <v>146809</v>
      </c>
      <c r="AJ8" s="149">
        <v>147239</v>
      </c>
      <c r="AK8" s="143">
        <v>294048</v>
      </c>
      <c r="AL8" s="146">
        <v>166089</v>
      </c>
      <c r="AM8" s="149">
        <v>172584</v>
      </c>
      <c r="AN8" s="145">
        <v>338673</v>
      </c>
      <c r="AO8" s="148">
        <f>W8+Z8+AC8+AF8+AI8+AL8</f>
        <v>680524</v>
      </c>
      <c r="AP8" s="147">
        <f>X8+AA8+AD8+AG8+AJ8+AM8</f>
        <v>683016</v>
      </c>
      <c r="AQ8" s="145">
        <f>SUM(AO8:AP8)</f>
        <v>1363540</v>
      </c>
      <c r="AR8" s="150">
        <f>T8+AO8</f>
        <v>1216106</v>
      </c>
      <c r="AS8" s="151">
        <f>U8+AP8</f>
        <v>1220657</v>
      </c>
      <c r="AT8" s="143">
        <f>V8+AQ8</f>
        <v>2436763</v>
      </c>
      <c r="AU8" s="105"/>
      <c r="AV8" s="105"/>
      <c r="AW8" s="105"/>
      <c r="AX8" s="105"/>
    </row>
    <row r="9" spans="1:50" ht="17.25" x14ac:dyDescent="0.3">
      <c r="A9" s="152" t="s">
        <v>24</v>
      </c>
      <c r="B9" s="153">
        <v>203354</v>
      </c>
      <c r="C9" s="154">
        <v>185832</v>
      </c>
      <c r="D9" s="155">
        <v>389186</v>
      </c>
      <c r="E9" s="156">
        <v>189438</v>
      </c>
      <c r="F9" s="154">
        <v>185763</v>
      </c>
      <c r="G9" s="155">
        <v>375201</v>
      </c>
      <c r="H9" s="157">
        <v>161790</v>
      </c>
      <c r="I9" s="158">
        <v>159321</v>
      </c>
      <c r="J9" s="155">
        <v>321111</v>
      </c>
      <c r="K9" s="159">
        <v>2358</v>
      </c>
      <c r="L9" s="158">
        <v>1826</v>
      </c>
      <c r="M9" s="155">
        <v>4184</v>
      </c>
      <c r="N9" s="153">
        <v>4899</v>
      </c>
      <c r="O9" s="154">
        <v>4330</v>
      </c>
      <c r="P9" s="155">
        <v>9229</v>
      </c>
      <c r="Q9" s="156">
        <v>6232</v>
      </c>
      <c r="R9" s="154">
        <v>6562</v>
      </c>
      <c r="S9" s="155">
        <v>12794</v>
      </c>
      <c r="T9" s="160">
        <f t="shared" ref="T9:U36" si="0">Q9+N9+K9+H9+E9+B9</f>
        <v>568071</v>
      </c>
      <c r="U9" s="161">
        <f t="shared" si="0"/>
        <v>543634</v>
      </c>
      <c r="V9" s="162">
        <f t="shared" ref="V9:V36" si="1">T9+U9</f>
        <v>1111705</v>
      </c>
      <c r="W9" s="163">
        <v>108217</v>
      </c>
      <c r="X9" s="164">
        <v>102261</v>
      </c>
      <c r="Y9" s="165">
        <v>210478</v>
      </c>
      <c r="Z9" s="166">
        <v>172896</v>
      </c>
      <c r="AA9" s="164">
        <v>176954</v>
      </c>
      <c r="AB9" s="167">
        <v>349850</v>
      </c>
      <c r="AC9" s="163">
        <v>135383</v>
      </c>
      <c r="AD9" s="164">
        <v>135723</v>
      </c>
      <c r="AE9" s="165">
        <v>271106</v>
      </c>
      <c r="AF9" s="168">
        <v>135283</v>
      </c>
      <c r="AG9" s="169">
        <v>138008</v>
      </c>
      <c r="AH9" s="167">
        <v>273291</v>
      </c>
      <c r="AI9" s="170">
        <v>167600</v>
      </c>
      <c r="AJ9" s="171">
        <v>167742</v>
      </c>
      <c r="AK9" s="165">
        <v>335342</v>
      </c>
      <c r="AL9" s="168">
        <v>170213</v>
      </c>
      <c r="AM9" s="171">
        <v>188801</v>
      </c>
      <c r="AN9" s="167">
        <v>359014</v>
      </c>
      <c r="AO9" s="170">
        <f t="shared" ref="AO9:AP36" si="2">W9+Z9+AC9+AF9+AI9+AL9</f>
        <v>889592</v>
      </c>
      <c r="AP9" s="169">
        <f t="shared" si="2"/>
        <v>909489</v>
      </c>
      <c r="AQ9" s="167">
        <f t="shared" ref="AQ9:AQ36" si="3">SUM(AO9:AP9)</f>
        <v>1799081</v>
      </c>
      <c r="AR9" s="172">
        <f t="shared" ref="AR9:AT36" si="4">T9+AO9</f>
        <v>1457663</v>
      </c>
      <c r="AS9" s="173">
        <f t="shared" si="4"/>
        <v>1453123</v>
      </c>
      <c r="AT9" s="165">
        <f t="shared" si="4"/>
        <v>2910786</v>
      </c>
      <c r="AU9" s="105"/>
      <c r="AV9" s="105"/>
      <c r="AW9" s="105"/>
      <c r="AX9" s="105"/>
    </row>
    <row r="10" spans="1:50" ht="17.25" x14ac:dyDescent="0.3">
      <c r="A10" s="152" t="s">
        <v>25</v>
      </c>
      <c r="B10" s="157">
        <v>50265</v>
      </c>
      <c r="C10" s="154">
        <v>53340</v>
      </c>
      <c r="D10" s="155">
        <v>103605</v>
      </c>
      <c r="E10" s="159">
        <v>47786</v>
      </c>
      <c r="F10" s="158">
        <v>47335</v>
      </c>
      <c r="G10" s="155">
        <v>95121</v>
      </c>
      <c r="H10" s="157">
        <v>42228</v>
      </c>
      <c r="I10" s="158">
        <v>38896</v>
      </c>
      <c r="J10" s="155">
        <v>81124</v>
      </c>
      <c r="K10" s="156">
        <v>377</v>
      </c>
      <c r="L10" s="154">
        <v>425</v>
      </c>
      <c r="M10" s="155">
        <v>802</v>
      </c>
      <c r="N10" s="153">
        <v>156</v>
      </c>
      <c r="O10" s="154">
        <v>142</v>
      </c>
      <c r="P10" s="155">
        <v>298</v>
      </c>
      <c r="Q10" s="156">
        <v>317</v>
      </c>
      <c r="R10" s="154">
        <v>631</v>
      </c>
      <c r="S10" s="155">
        <v>948</v>
      </c>
      <c r="T10" s="160">
        <f t="shared" si="0"/>
        <v>141129</v>
      </c>
      <c r="U10" s="161">
        <f t="shared" si="0"/>
        <v>140769</v>
      </c>
      <c r="V10" s="162">
        <f t="shared" si="1"/>
        <v>281898</v>
      </c>
      <c r="W10" s="163">
        <v>10330</v>
      </c>
      <c r="X10" s="164">
        <v>11475</v>
      </c>
      <c r="Y10" s="165">
        <v>21805</v>
      </c>
      <c r="Z10" s="166">
        <v>22336</v>
      </c>
      <c r="AA10" s="164">
        <v>22255</v>
      </c>
      <c r="AB10" s="167">
        <v>44591</v>
      </c>
      <c r="AC10" s="170">
        <v>26452</v>
      </c>
      <c r="AD10" s="171">
        <v>28056</v>
      </c>
      <c r="AE10" s="165">
        <v>54508</v>
      </c>
      <c r="AF10" s="168">
        <v>28150</v>
      </c>
      <c r="AG10" s="169">
        <v>27921</v>
      </c>
      <c r="AH10" s="167">
        <v>56071</v>
      </c>
      <c r="AI10" s="170">
        <v>33913</v>
      </c>
      <c r="AJ10" s="171">
        <v>32742</v>
      </c>
      <c r="AK10" s="165">
        <v>66655</v>
      </c>
      <c r="AL10" s="166">
        <v>38311</v>
      </c>
      <c r="AM10" s="174">
        <v>33351</v>
      </c>
      <c r="AN10" s="167">
        <v>71662</v>
      </c>
      <c r="AO10" s="170">
        <f t="shared" si="2"/>
        <v>159492</v>
      </c>
      <c r="AP10" s="169">
        <f t="shared" si="2"/>
        <v>155800</v>
      </c>
      <c r="AQ10" s="167">
        <f t="shared" si="3"/>
        <v>315292</v>
      </c>
      <c r="AR10" s="172">
        <f t="shared" si="4"/>
        <v>300621</v>
      </c>
      <c r="AS10" s="173">
        <f t="shared" si="4"/>
        <v>296569</v>
      </c>
      <c r="AT10" s="165">
        <f t="shared" si="4"/>
        <v>597190</v>
      </c>
      <c r="AU10" s="105"/>
      <c r="AV10" s="105"/>
      <c r="AW10" s="105"/>
      <c r="AX10" s="105"/>
    </row>
    <row r="11" spans="1:50" ht="17.25" x14ac:dyDescent="0.3">
      <c r="A11" s="152" t="s">
        <v>26</v>
      </c>
      <c r="B11" s="153">
        <v>24154</v>
      </c>
      <c r="C11" s="154">
        <v>24111</v>
      </c>
      <c r="D11" s="155">
        <v>48265</v>
      </c>
      <c r="E11" s="156">
        <v>22603</v>
      </c>
      <c r="F11" s="154">
        <v>21942</v>
      </c>
      <c r="G11" s="155">
        <v>44545</v>
      </c>
      <c r="H11" s="175">
        <v>21870</v>
      </c>
      <c r="I11" s="176">
        <v>20814</v>
      </c>
      <c r="J11" s="155">
        <v>42684</v>
      </c>
      <c r="K11" s="159">
        <v>144</v>
      </c>
      <c r="L11" s="158">
        <v>133</v>
      </c>
      <c r="M11" s="155">
        <v>277</v>
      </c>
      <c r="N11" s="153">
        <v>211</v>
      </c>
      <c r="O11" s="154">
        <v>227</v>
      </c>
      <c r="P11" s="155">
        <v>438</v>
      </c>
      <c r="Q11" s="156">
        <v>402</v>
      </c>
      <c r="R11" s="154">
        <v>432</v>
      </c>
      <c r="S11" s="155">
        <v>834</v>
      </c>
      <c r="T11" s="160">
        <f t="shared" si="0"/>
        <v>69384</v>
      </c>
      <c r="U11" s="161">
        <f t="shared" si="0"/>
        <v>67659</v>
      </c>
      <c r="V11" s="162">
        <f t="shared" si="1"/>
        <v>137043</v>
      </c>
      <c r="W11" s="170">
        <v>9998</v>
      </c>
      <c r="X11" s="171">
        <v>5817</v>
      </c>
      <c r="Y11" s="165">
        <v>15815</v>
      </c>
      <c r="Z11" s="166">
        <v>13447</v>
      </c>
      <c r="AA11" s="164">
        <v>16336</v>
      </c>
      <c r="AB11" s="167">
        <v>29783</v>
      </c>
      <c r="AC11" s="163">
        <v>17724</v>
      </c>
      <c r="AD11" s="164">
        <v>19707</v>
      </c>
      <c r="AE11" s="165">
        <v>37431</v>
      </c>
      <c r="AF11" s="168">
        <v>19202</v>
      </c>
      <c r="AG11" s="169">
        <v>18572</v>
      </c>
      <c r="AH11" s="167">
        <v>37774</v>
      </c>
      <c r="AI11" s="163">
        <v>18922</v>
      </c>
      <c r="AJ11" s="164">
        <v>19086</v>
      </c>
      <c r="AK11" s="165">
        <v>38008</v>
      </c>
      <c r="AL11" s="166">
        <v>22284</v>
      </c>
      <c r="AM11" s="174">
        <v>20951</v>
      </c>
      <c r="AN11" s="167">
        <v>43235</v>
      </c>
      <c r="AO11" s="170">
        <f t="shared" si="2"/>
        <v>101577</v>
      </c>
      <c r="AP11" s="169">
        <f t="shared" si="2"/>
        <v>100469</v>
      </c>
      <c r="AQ11" s="167">
        <f t="shared" si="3"/>
        <v>202046</v>
      </c>
      <c r="AR11" s="172">
        <f t="shared" si="4"/>
        <v>170961</v>
      </c>
      <c r="AS11" s="173">
        <f t="shared" si="4"/>
        <v>168128</v>
      </c>
      <c r="AT11" s="165">
        <f t="shared" si="4"/>
        <v>339089</v>
      </c>
      <c r="AU11" s="105"/>
      <c r="AV11" s="105"/>
      <c r="AW11" s="105"/>
      <c r="AX11" s="105"/>
    </row>
    <row r="12" spans="1:50" ht="17.25" x14ac:dyDescent="0.3">
      <c r="A12" s="152" t="s">
        <v>27</v>
      </c>
      <c r="B12" s="153">
        <v>35</v>
      </c>
      <c r="C12" s="154">
        <v>37</v>
      </c>
      <c r="D12" s="155">
        <v>72</v>
      </c>
      <c r="E12" s="156">
        <v>39</v>
      </c>
      <c r="F12" s="154">
        <v>61</v>
      </c>
      <c r="G12" s="155">
        <v>100</v>
      </c>
      <c r="H12" s="153">
        <v>45</v>
      </c>
      <c r="I12" s="154">
        <v>36</v>
      </c>
      <c r="J12" s="155">
        <v>81</v>
      </c>
      <c r="K12" s="159">
        <v>22</v>
      </c>
      <c r="L12" s="158">
        <v>25</v>
      </c>
      <c r="M12" s="155">
        <v>47</v>
      </c>
      <c r="N12" s="153">
        <v>3</v>
      </c>
      <c r="O12" s="154">
        <v>8</v>
      </c>
      <c r="P12" s="155">
        <v>11</v>
      </c>
      <c r="Q12" s="159">
        <v>42</v>
      </c>
      <c r="R12" s="158">
        <v>43</v>
      </c>
      <c r="S12" s="155">
        <v>85</v>
      </c>
      <c r="T12" s="160">
        <f t="shared" si="0"/>
        <v>186</v>
      </c>
      <c r="U12" s="161">
        <f t="shared" si="0"/>
        <v>210</v>
      </c>
      <c r="V12" s="162">
        <f t="shared" si="1"/>
        <v>396</v>
      </c>
      <c r="W12" s="177">
        <v>28</v>
      </c>
      <c r="X12" s="178">
        <v>26</v>
      </c>
      <c r="Y12" s="165">
        <v>54</v>
      </c>
      <c r="Z12" s="179">
        <v>182</v>
      </c>
      <c r="AA12" s="178">
        <v>169</v>
      </c>
      <c r="AB12" s="167">
        <v>351</v>
      </c>
      <c r="AC12" s="163">
        <v>6907</v>
      </c>
      <c r="AD12" s="164">
        <v>6635</v>
      </c>
      <c r="AE12" s="165">
        <v>13542</v>
      </c>
      <c r="AF12" s="179">
        <v>11571</v>
      </c>
      <c r="AG12" s="180">
        <v>10957</v>
      </c>
      <c r="AH12" s="167">
        <v>22528</v>
      </c>
      <c r="AI12" s="177">
        <v>15352</v>
      </c>
      <c r="AJ12" s="178">
        <v>15321</v>
      </c>
      <c r="AK12" s="165">
        <v>30673</v>
      </c>
      <c r="AL12" s="168">
        <v>24922</v>
      </c>
      <c r="AM12" s="171">
        <v>15131</v>
      </c>
      <c r="AN12" s="167">
        <v>40053</v>
      </c>
      <c r="AO12" s="170">
        <f t="shared" si="2"/>
        <v>58962</v>
      </c>
      <c r="AP12" s="169">
        <f t="shared" si="2"/>
        <v>48239</v>
      </c>
      <c r="AQ12" s="167">
        <f t="shared" si="3"/>
        <v>107201</v>
      </c>
      <c r="AR12" s="172">
        <f t="shared" si="4"/>
        <v>59148</v>
      </c>
      <c r="AS12" s="173">
        <f t="shared" si="4"/>
        <v>48449</v>
      </c>
      <c r="AT12" s="165">
        <f t="shared" si="4"/>
        <v>107597</v>
      </c>
      <c r="AU12" s="105"/>
      <c r="AV12" s="105"/>
      <c r="AW12" s="105"/>
      <c r="AX12" s="105"/>
    </row>
    <row r="13" spans="1:50" ht="17.25" x14ac:dyDescent="0.3">
      <c r="A13" s="152" t="s">
        <v>7</v>
      </c>
      <c r="B13" s="153">
        <v>15405</v>
      </c>
      <c r="C13" s="154">
        <v>8587</v>
      </c>
      <c r="D13" s="155">
        <v>23992</v>
      </c>
      <c r="E13" s="156">
        <v>8537</v>
      </c>
      <c r="F13" s="154">
        <v>8873</v>
      </c>
      <c r="G13" s="155">
        <v>17410</v>
      </c>
      <c r="H13" s="153">
        <v>10804</v>
      </c>
      <c r="I13" s="154">
        <v>10233</v>
      </c>
      <c r="J13" s="155">
        <v>21037</v>
      </c>
      <c r="K13" s="156">
        <v>828</v>
      </c>
      <c r="L13" s="154">
        <v>498</v>
      </c>
      <c r="M13" s="155">
        <v>1326</v>
      </c>
      <c r="N13" s="153">
        <v>951</v>
      </c>
      <c r="O13" s="154">
        <v>1092</v>
      </c>
      <c r="P13" s="155">
        <v>2043</v>
      </c>
      <c r="Q13" s="159"/>
      <c r="R13" s="158"/>
      <c r="S13" s="155">
        <v>0</v>
      </c>
      <c r="T13" s="160">
        <f t="shared" si="0"/>
        <v>36525</v>
      </c>
      <c r="U13" s="161">
        <f t="shared" si="0"/>
        <v>29283</v>
      </c>
      <c r="V13" s="162">
        <f t="shared" si="1"/>
        <v>65808</v>
      </c>
      <c r="W13" s="170">
        <v>414</v>
      </c>
      <c r="X13" s="171">
        <v>419</v>
      </c>
      <c r="Y13" s="165">
        <v>833</v>
      </c>
      <c r="Z13" s="166">
        <v>154</v>
      </c>
      <c r="AA13" s="164">
        <v>157</v>
      </c>
      <c r="AB13" s="167">
        <v>311</v>
      </c>
      <c r="AC13" s="163">
        <v>81</v>
      </c>
      <c r="AD13" s="164">
        <v>83</v>
      </c>
      <c r="AE13" s="165">
        <v>164</v>
      </c>
      <c r="AF13" s="166">
        <v>65</v>
      </c>
      <c r="AG13" s="164">
        <v>62</v>
      </c>
      <c r="AH13" s="167">
        <v>127</v>
      </c>
      <c r="AI13" s="163">
        <v>61</v>
      </c>
      <c r="AJ13" s="164">
        <v>71</v>
      </c>
      <c r="AK13" s="165">
        <v>132</v>
      </c>
      <c r="AL13" s="166">
        <v>104</v>
      </c>
      <c r="AM13" s="174">
        <v>97</v>
      </c>
      <c r="AN13" s="167">
        <v>201</v>
      </c>
      <c r="AO13" s="170">
        <f t="shared" si="2"/>
        <v>879</v>
      </c>
      <c r="AP13" s="169">
        <f t="shared" si="2"/>
        <v>889</v>
      </c>
      <c r="AQ13" s="167">
        <f t="shared" si="3"/>
        <v>1768</v>
      </c>
      <c r="AR13" s="172">
        <f t="shared" si="4"/>
        <v>37404</v>
      </c>
      <c r="AS13" s="173">
        <f t="shared" si="4"/>
        <v>30172</v>
      </c>
      <c r="AT13" s="165">
        <f t="shared" si="4"/>
        <v>67576</v>
      </c>
      <c r="AU13" s="105"/>
      <c r="AV13" s="105"/>
      <c r="AW13" s="105"/>
      <c r="AX13" s="105"/>
    </row>
    <row r="14" spans="1:50" ht="17.25" x14ac:dyDescent="0.3">
      <c r="A14" s="152" t="s">
        <v>28</v>
      </c>
      <c r="B14" s="157">
        <v>8748</v>
      </c>
      <c r="C14" s="154">
        <v>7306</v>
      </c>
      <c r="D14" s="155">
        <v>16054</v>
      </c>
      <c r="E14" s="159">
        <v>6353</v>
      </c>
      <c r="F14" s="158">
        <v>6289</v>
      </c>
      <c r="G14" s="155">
        <v>12642</v>
      </c>
      <c r="H14" s="157">
        <v>7746</v>
      </c>
      <c r="I14" s="158">
        <v>6695</v>
      </c>
      <c r="J14" s="155">
        <v>14441</v>
      </c>
      <c r="K14" s="159">
        <v>682</v>
      </c>
      <c r="L14" s="158">
        <v>739</v>
      </c>
      <c r="M14" s="155">
        <v>1421</v>
      </c>
      <c r="N14" s="157">
        <v>739</v>
      </c>
      <c r="O14" s="158">
        <v>757</v>
      </c>
      <c r="P14" s="155">
        <v>1496</v>
      </c>
      <c r="Q14" s="159">
        <v>968</v>
      </c>
      <c r="R14" s="158">
        <v>894</v>
      </c>
      <c r="S14" s="155">
        <v>1862</v>
      </c>
      <c r="T14" s="160">
        <f t="shared" si="0"/>
        <v>25236</v>
      </c>
      <c r="U14" s="161">
        <f t="shared" si="0"/>
        <v>22680</v>
      </c>
      <c r="V14" s="162">
        <f t="shared" si="1"/>
        <v>47916</v>
      </c>
      <c r="W14" s="163">
        <v>1892</v>
      </c>
      <c r="X14" s="164">
        <v>1467</v>
      </c>
      <c r="Y14" s="165">
        <v>3359</v>
      </c>
      <c r="Z14" s="168">
        <v>4212</v>
      </c>
      <c r="AA14" s="171">
        <v>4191</v>
      </c>
      <c r="AB14" s="167">
        <v>8403</v>
      </c>
      <c r="AC14" s="170">
        <v>4717</v>
      </c>
      <c r="AD14" s="171">
        <v>4302</v>
      </c>
      <c r="AE14" s="165">
        <v>9019</v>
      </c>
      <c r="AF14" s="168">
        <v>4735</v>
      </c>
      <c r="AG14" s="169">
        <v>4211</v>
      </c>
      <c r="AH14" s="167">
        <v>8946</v>
      </c>
      <c r="AI14" s="170">
        <v>4440</v>
      </c>
      <c r="AJ14" s="171">
        <v>4438</v>
      </c>
      <c r="AK14" s="165">
        <v>8878</v>
      </c>
      <c r="AL14" s="168">
        <v>6084</v>
      </c>
      <c r="AM14" s="171">
        <v>5661</v>
      </c>
      <c r="AN14" s="167">
        <v>11745</v>
      </c>
      <c r="AO14" s="170">
        <f t="shared" si="2"/>
        <v>26080</v>
      </c>
      <c r="AP14" s="169">
        <f t="shared" si="2"/>
        <v>24270</v>
      </c>
      <c r="AQ14" s="167">
        <f t="shared" si="3"/>
        <v>50350</v>
      </c>
      <c r="AR14" s="172">
        <f t="shared" si="4"/>
        <v>51316</v>
      </c>
      <c r="AS14" s="173">
        <f t="shared" si="4"/>
        <v>46950</v>
      </c>
      <c r="AT14" s="165">
        <f t="shared" si="4"/>
        <v>98266</v>
      </c>
      <c r="AU14" s="105"/>
      <c r="AV14" s="105"/>
      <c r="AW14" s="105"/>
      <c r="AX14" s="105"/>
    </row>
    <row r="15" spans="1:50" ht="17.25" x14ac:dyDescent="0.3">
      <c r="A15" s="152" t="s">
        <v>29</v>
      </c>
      <c r="B15" s="157">
        <v>7175</v>
      </c>
      <c r="C15" s="154">
        <v>7216</v>
      </c>
      <c r="D15" s="155">
        <v>14391</v>
      </c>
      <c r="E15" s="159">
        <v>4688</v>
      </c>
      <c r="F15" s="158">
        <v>4507</v>
      </c>
      <c r="G15" s="155">
        <v>9195</v>
      </c>
      <c r="H15" s="157">
        <v>5130</v>
      </c>
      <c r="I15" s="158">
        <v>5138</v>
      </c>
      <c r="J15" s="155">
        <v>10268</v>
      </c>
      <c r="K15" s="159">
        <v>57</v>
      </c>
      <c r="L15" s="158">
        <v>55</v>
      </c>
      <c r="M15" s="155">
        <v>112</v>
      </c>
      <c r="N15" s="157">
        <v>86</v>
      </c>
      <c r="O15" s="158">
        <v>101</v>
      </c>
      <c r="P15" s="155">
        <v>187</v>
      </c>
      <c r="Q15" s="156">
        <v>70</v>
      </c>
      <c r="R15" s="154">
        <v>49</v>
      </c>
      <c r="S15" s="155">
        <v>119</v>
      </c>
      <c r="T15" s="160">
        <f t="shared" si="0"/>
        <v>17206</v>
      </c>
      <c r="U15" s="161">
        <f t="shared" si="0"/>
        <v>17066</v>
      </c>
      <c r="V15" s="162">
        <f t="shared" si="1"/>
        <v>34272</v>
      </c>
      <c r="W15" s="163">
        <v>1138</v>
      </c>
      <c r="X15" s="164">
        <v>1441</v>
      </c>
      <c r="Y15" s="165">
        <v>2579</v>
      </c>
      <c r="Z15" s="166">
        <v>4542</v>
      </c>
      <c r="AA15" s="164">
        <v>4871</v>
      </c>
      <c r="AB15" s="167">
        <v>9413</v>
      </c>
      <c r="AC15" s="170">
        <v>5945</v>
      </c>
      <c r="AD15" s="171">
        <v>6156</v>
      </c>
      <c r="AE15" s="165">
        <v>12101</v>
      </c>
      <c r="AF15" s="168">
        <v>5452</v>
      </c>
      <c r="AG15" s="169">
        <v>5685</v>
      </c>
      <c r="AH15" s="167">
        <v>11137</v>
      </c>
      <c r="AI15" s="181">
        <v>5505</v>
      </c>
      <c r="AJ15" s="182">
        <v>5608</v>
      </c>
      <c r="AK15" s="165">
        <v>11113</v>
      </c>
      <c r="AL15" s="183">
        <v>7445</v>
      </c>
      <c r="AM15" s="182">
        <v>6924</v>
      </c>
      <c r="AN15" s="167">
        <v>14369</v>
      </c>
      <c r="AO15" s="170">
        <f t="shared" si="2"/>
        <v>30027</v>
      </c>
      <c r="AP15" s="169">
        <f t="shared" si="2"/>
        <v>30685</v>
      </c>
      <c r="AQ15" s="167">
        <f t="shared" si="3"/>
        <v>60712</v>
      </c>
      <c r="AR15" s="172">
        <f t="shared" si="4"/>
        <v>47233</v>
      </c>
      <c r="AS15" s="173">
        <f t="shared" si="4"/>
        <v>47751</v>
      </c>
      <c r="AT15" s="165">
        <f t="shared" si="4"/>
        <v>94984</v>
      </c>
      <c r="AU15" s="105"/>
      <c r="AV15" s="105"/>
      <c r="AW15" s="105"/>
      <c r="AX15" s="105"/>
    </row>
    <row r="16" spans="1:50" ht="17.25" x14ac:dyDescent="0.3">
      <c r="A16" s="152" t="s">
        <v>30</v>
      </c>
      <c r="B16" s="157">
        <v>6486</v>
      </c>
      <c r="C16" s="154">
        <v>6592</v>
      </c>
      <c r="D16" s="155">
        <v>13078</v>
      </c>
      <c r="E16" s="159">
        <v>5331</v>
      </c>
      <c r="F16" s="158">
        <v>4972</v>
      </c>
      <c r="G16" s="155">
        <v>10303</v>
      </c>
      <c r="H16" s="157">
        <v>5801</v>
      </c>
      <c r="I16" s="158">
        <v>5764</v>
      </c>
      <c r="J16" s="155">
        <v>11565</v>
      </c>
      <c r="K16" s="156">
        <v>12</v>
      </c>
      <c r="L16" s="154">
        <v>10</v>
      </c>
      <c r="M16" s="155">
        <v>22</v>
      </c>
      <c r="N16" s="153">
        <v>80</v>
      </c>
      <c r="O16" s="154">
        <v>48</v>
      </c>
      <c r="P16" s="155">
        <v>128</v>
      </c>
      <c r="Q16" s="159">
        <v>154</v>
      </c>
      <c r="R16" s="158">
        <v>155</v>
      </c>
      <c r="S16" s="155">
        <v>309</v>
      </c>
      <c r="T16" s="160">
        <f t="shared" si="0"/>
        <v>17864</v>
      </c>
      <c r="U16" s="161">
        <f t="shared" si="0"/>
        <v>17541</v>
      </c>
      <c r="V16" s="162">
        <f t="shared" si="1"/>
        <v>35405</v>
      </c>
      <c r="W16" s="177">
        <v>2089</v>
      </c>
      <c r="X16" s="178">
        <v>727</v>
      </c>
      <c r="Y16" s="165">
        <v>2816</v>
      </c>
      <c r="Z16" s="179">
        <v>2933</v>
      </c>
      <c r="AA16" s="178">
        <v>4368</v>
      </c>
      <c r="AB16" s="167">
        <v>7301</v>
      </c>
      <c r="AC16" s="163">
        <v>3814</v>
      </c>
      <c r="AD16" s="164">
        <v>4301</v>
      </c>
      <c r="AE16" s="165">
        <v>8115</v>
      </c>
      <c r="AF16" s="166">
        <v>4306</v>
      </c>
      <c r="AG16" s="164">
        <v>4217</v>
      </c>
      <c r="AH16" s="167">
        <v>8523</v>
      </c>
      <c r="AI16" s="177">
        <v>4749</v>
      </c>
      <c r="AJ16" s="178">
        <v>4931</v>
      </c>
      <c r="AK16" s="165">
        <v>9680</v>
      </c>
      <c r="AL16" s="168">
        <v>4979</v>
      </c>
      <c r="AM16" s="171">
        <v>4436</v>
      </c>
      <c r="AN16" s="167">
        <v>9415</v>
      </c>
      <c r="AO16" s="170">
        <f t="shared" si="2"/>
        <v>22870</v>
      </c>
      <c r="AP16" s="169">
        <f t="shared" si="2"/>
        <v>22980</v>
      </c>
      <c r="AQ16" s="167">
        <f t="shared" si="3"/>
        <v>45850</v>
      </c>
      <c r="AR16" s="172">
        <f t="shared" si="4"/>
        <v>40734</v>
      </c>
      <c r="AS16" s="173">
        <f t="shared" si="4"/>
        <v>40521</v>
      </c>
      <c r="AT16" s="165">
        <f t="shared" si="4"/>
        <v>81255</v>
      </c>
      <c r="AU16" s="105"/>
      <c r="AV16" s="105"/>
      <c r="AW16" s="105"/>
      <c r="AX16" s="105"/>
    </row>
    <row r="17" spans="1:50" ht="17.25" x14ac:dyDescent="0.3">
      <c r="A17" s="152" t="s">
        <v>71</v>
      </c>
      <c r="B17" s="157">
        <v>18129</v>
      </c>
      <c r="C17" s="154">
        <v>17193</v>
      </c>
      <c r="D17" s="155">
        <v>35322</v>
      </c>
      <c r="E17" s="184">
        <v>14568</v>
      </c>
      <c r="F17" s="154">
        <v>14575</v>
      </c>
      <c r="G17" s="155">
        <v>29143</v>
      </c>
      <c r="H17" s="153">
        <v>12160</v>
      </c>
      <c r="I17" s="154">
        <v>12722</v>
      </c>
      <c r="J17" s="155">
        <v>24882</v>
      </c>
      <c r="K17" s="156">
        <v>124</v>
      </c>
      <c r="L17" s="154">
        <v>129</v>
      </c>
      <c r="M17" s="155">
        <v>253</v>
      </c>
      <c r="N17" s="153">
        <v>161</v>
      </c>
      <c r="O17" s="154">
        <v>209</v>
      </c>
      <c r="P17" s="155">
        <v>370</v>
      </c>
      <c r="Q17" s="159">
        <v>302</v>
      </c>
      <c r="R17" s="158">
        <v>309</v>
      </c>
      <c r="S17" s="155">
        <v>611</v>
      </c>
      <c r="T17" s="160">
        <f t="shared" si="0"/>
        <v>45444</v>
      </c>
      <c r="U17" s="161">
        <f t="shared" si="0"/>
        <v>45137</v>
      </c>
      <c r="V17" s="162">
        <f t="shared" si="1"/>
        <v>90581</v>
      </c>
      <c r="W17" s="163">
        <v>1268</v>
      </c>
      <c r="X17" s="164">
        <v>1250</v>
      </c>
      <c r="Y17" s="165">
        <v>2518</v>
      </c>
      <c r="Z17" s="166">
        <v>11691</v>
      </c>
      <c r="AA17" s="164">
        <v>11854</v>
      </c>
      <c r="AB17" s="167">
        <v>23545</v>
      </c>
      <c r="AC17" s="163">
        <v>12894</v>
      </c>
      <c r="AD17" s="164">
        <v>13169</v>
      </c>
      <c r="AE17" s="165">
        <v>26063</v>
      </c>
      <c r="AF17" s="185">
        <v>11463</v>
      </c>
      <c r="AG17" s="164">
        <v>11590</v>
      </c>
      <c r="AH17" s="167">
        <v>23053</v>
      </c>
      <c r="AI17" s="303">
        <v>13756</v>
      </c>
      <c r="AJ17" s="304">
        <v>14066</v>
      </c>
      <c r="AK17" s="264">
        <v>27822</v>
      </c>
      <c r="AL17" s="166">
        <v>17109</v>
      </c>
      <c r="AM17" s="174">
        <v>16102</v>
      </c>
      <c r="AN17" s="167">
        <v>33211</v>
      </c>
      <c r="AO17" s="170">
        <f t="shared" si="2"/>
        <v>68181</v>
      </c>
      <c r="AP17" s="169">
        <f t="shared" si="2"/>
        <v>68031</v>
      </c>
      <c r="AQ17" s="167">
        <f t="shared" si="3"/>
        <v>136212</v>
      </c>
      <c r="AR17" s="172">
        <f t="shared" si="4"/>
        <v>113625</v>
      </c>
      <c r="AS17" s="173">
        <f t="shared" si="4"/>
        <v>113168</v>
      </c>
      <c r="AT17" s="165">
        <f t="shared" si="4"/>
        <v>226793</v>
      </c>
      <c r="AU17" s="105"/>
      <c r="AV17" s="105"/>
      <c r="AW17" s="105"/>
      <c r="AX17" s="105"/>
    </row>
    <row r="18" spans="1:50" ht="17.25" x14ac:dyDescent="0.3">
      <c r="A18" s="152" t="s">
        <v>32</v>
      </c>
      <c r="B18" s="153">
        <v>10243</v>
      </c>
      <c r="C18" s="154">
        <v>11242</v>
      </c>
      <c r="D18" s="155">
        <v>21485</v>
      </c>
      <c r="E18" s="156">
        <v>10198</v>
      </c>
      <c r="F18" s="154">
        <v>10014</v>
      </c>
      <c r="G18" s="155">
        <v>20212</v>
      </c>
      <c r="H18" s="153">
        <v>9799</v>
      </c>
      <c r="I18" s="154">
        <v>9693</v>
      </c>
      <c r="J18" s="155">
        <v>19492</v>
      </c>
      <c r="K18" s="156">
        <v>2089</v>
      </c>
      <c r="L18" s="154">
        <v>2152</v>
      </c>
      <c r="M18" s="155">
        <v>4241</v>
      </c>
      <c r="N18" s="153">
        <v>1786</v>
      </c>
      <c r="O18" s="154">
        <v>1884</v>
      </c>
      <c r="P18" s="155">
        <v>3670</v>
      </c>
      <c r="Q18" s="159">
        <v>3877</v>
      </c>
      <c r="R18" s="158">
        <v>3992</v>
      </c>
      <c r="S18" s="155">
        <v>7869</v>
      </c>
      <c r="T18" s="160">
        <f t="shared" si="0"/>
        <v>37992</v>
      </c>
      <c r="U18" s="161">
        <f t="shared" si="0"/>
        <v>38977</v>
      </c>
      <c r="V18" s="162">
        <f t="shared" si="1"/>
        <v>76969</v>
      </c>
      <c r="W18" s="163">
        <v>4688</v>
      </c>
      <c r="X18" s="164">
        <v>4031</v>
      </c>
      <c r="Y18" s="165">
        <v>8719</v>
      </c>
      <c r="Z18" s="166">
        <v>6897</v>
      </c>
      <c r="AA18" s="164">
        <v>7118</v>
      </c>
      <c r="AB18" s="167">
        <v>14015</v>
      </c>
      <c r="AC18" s="163">
        <v>7237</v>
      </c>
      <c r="AD18" s="164">
        <v>7792</v>
      </c>
      <c r="AE18" s="165">
        <v>15029</v>
      </c>
      <c r="AF18" s="166">
        <v>8627</v>
      </c>
      <c r="AG18" s="164">
        <v>8416</v>
      </c>
      <c r="AH18" s="167">
        <v>17043</v>
      </c>
      <c r="AI18" s="163">
        <v>8462</v>
      </c>
      <c r="AJ18" s="164">
        <v>8677</v>
      </c>
      <c r="AK18" s="165">
        <v>17139</v>
      </c>
      <c r="AL18" s="166">
        <v>9542</v>
      </c>
      <c r="AM18" s="174">
        <v>8949</v>
      </c>
      <c r="AN18" s="167">
        <v>18491</v>
      </c>
      <c r="AO18" s="170">
        <f t="shared" si="2"/>
        <v>45453</v>
      </c>
      <c r="AP18" s="169">
        <f t="shared" si="2"/>
        <v>44983</v>
      </c>
      <c r="AQ18" s="167">
        <f t="shared" si="3"/>
        <v>90436</v>
      </c>
      <c r="AR18" s="172">
        <f t="shared" si="4"/>
        <v>83445</v>
      </c>
      <c r="AS18" s="173">
        <f t="shared" si="4"/>
        <v>83960</v>
      </c>
      <c r="AT18" s="165">
        <f t="shared" si="4"/>
        <v>167405</v>
      </c>
      <c r="AU18" s="105"/>
      <c r="AV18" s="105"/>
      <c r="AW18" s="105"/>
      <c r="AX18" s="105"/>
    </row>
    <row r="19" spans="1:50" ht="17.25" x14ac:dyDescent="0.3">
      <c r="A19" s="152" t="s">
        <v>33</v>
      </c>
      <c r="B19" s="157">
        <v>3508</v>
      </c>
      <c r="C19" s="154">
        <v>4600</v>
      </c>
      <c r="D19" s="155">
        <v>8108</v>
      </c>
      <c r="E19" s="159">
        <v>3276</v>
      </c>
      <c r="F19" s="158">
        <v>3086</v>
      </c>
      <c r="G19" s="155">
        <v>6362</v>
      </c>
      <c r="H19" s="153">
        <v>2534</v>
      </c>
      <c r="I19" s="154">
        <v>2338</v>
      </c>
      <c r="J19" s="155">
        <v>5961</v>
      </c>
      <c r="K19" s="159">
        <v>95</v>
      </c>
      <c r="L19" s="158">
        <v>86</v>
      </c>
      <c r="M19" s="155">
        <v>181</v>
      </c>
      <c r="N19" s="153">
        <v>72</v>
      </c>
      <c r="O19" s="154">
        <v>59</v>
      </c>
      <c r="P19" s="155">
        <v>131</v>
      </c>
      <c r="Q19" s="159">
        <v>72</v>
      </c>
      <c r="R19" s="158">
        <v>614</v>
      </c>
      <c r="S19" s="155">
        <v>686</v>
      </c>
      <c r="T19" s="160">
        <f t="shared" si="0"/>
        <v>9557</v>
      </c>
      <c r="U19" s="161">
        <f t="shared" si="0"/>
        <v>10783</v>
      </c>
      <c r="V19" s="162">
        <f t="shared" si="1"/>
        <v>20340</v>
      </c>
      <c r="W19" s="177">
        <v>83</v>
      </c>
      <c r="X19" s="186">
        <v>78</v>
      </c>
      <c r="Y19" s="165">
        <v>161</v>
      </c>
      <c r="Z19" s="179">
        <v>1442</v>
      </c>
      <c r="AA19" s="186">
        <v>1424</v>
      </c>
      <c r="AB19" s="167">
        <v>2866</v>
      </c>
      <c r="AC19" s="187">
        <v>1677</v>
      </c>
      <c r="AD19" s="186">
        <v>1604</v>
      </c>
      <c r="AE19" s="165">
        <v>3281</v>
      </c>
      <c r="AF19" s="188">
        <v>1683</v>
      </c>
      <c r="AG19" s="189">
        <v>1597</v>
      </c>
      <c r="AH19" s="167">
        <v>3280</v>
      </c>
      <c r="AI19" s="163">
        <v>2743</v>
      </c>
      <c r="AJ19" s="164">
        <v>2687</v>
      </c>
      <c r="AK19" s="165">
        <v>5430</v>
      </c>
      <c r="AL19" s="190">
        <v>3149</v>
      </c>
      <c r="AM19" s="167">
        <v>1778</v>
      </c>
      <c r="AN19" s="167">
        <v>4927</v>
      </c>
      <c r="AO19" s="170">
        <f t="shared" si="2"/>
        <v>10777</v>
      </c>
      <c r="AP19" s="169">
        <f t="shared" si="2"/>
        <v>9168</v>
      </c>
      <c r="AQ19" s="167">
        <f t="shared" si="3"/>
        <v>19945</v>
      </c>
      <c r="AR19" s="172">
        <f t="shared" si="4"/>
        <v>20334</v>
      </c>
      <c r="AS19" s="173">
        <f t="shared" si="4"/>
        <v>19951</v>
      </c>
      <c r="AT19" s="165">
        <f t="shared" si="4"/>
        <v>40285</v>
      </c>
      <c r="AU19" s="105"/>
      <c r="AV19" s="105"/>
      <c r="AW19" s="105"/>
      <c r="AX19" s="105"/>
    </row>
    <row r="20" spans="1:50" ht="17.25" x14ac:dyDescent="0.3">
      <c r="A20" s="152" t="s">
        <v>72</v>
      </c>
      <c r="B20" s="157">
        <v>34645</v>
      </c>
      <c r="C20" s="154">
        <v>42433</v>
      </c>
      <c r="D20" s="155">
        <v>77078</v>
      </c>
      <c r="E20" s="159">
        <v>26922</v>
      </c>
      <c r="F20" s="158">
        <v>27379</v>
      </c>
      <c r="G20" s="155">
        <v>54301</v>
      </c>
      <c r="H20" s="191">
        <v>19974</v>
      </c>
      <c r="I20" s="192">
        <v>20646</v>
      </c>
      <c r="J20" s="155">
        <v>40620</v>
      </c>
      <c r="K20" s="184">
        <v>154</v>
      </c>
      <c r="L20" s="192">
        <v>195</v>
      </c>
      <c r="M20" s="155">
        <v>349</v>
      </c>
      <c r="N20" s="191">
        <v>121</v>
      </c>
      <c r="O20" s="192">
        <v>213</v>
      </c>
      <c r="P20" s="155">
        <v>334</v>
      </c>
      <c r="Q20" s="184">
        <v>196</v>
      </c>
      <c r="R20" s="192">
        <v>218</v>
      </c>
      <c r="S20" s="155">
        <v>414</v>
      </c>
      <c r="T20" s="160">
        <f t="shared" si="0"/>
        <v>82012</v>
      </c>
      <c r="U20" s="161">
        <f t="shared" si="0"/>
        <v>91084</v>
      </c>
      <c r="V20" s="162">
        <f t="shared" si="1"/>
        <v>173096</v>
      </c>
      <c r="W20" s="193">
        <v>6635</v>
      </c>
      <c r="X20" s="194">
        <v>6028</v>
      </c>
      <c r="Y20" s="165">
        <v>12663</v>
      </c>
      <c r="Z20" s="195">
        <v>15193</v>
      </c>
      <c r="AA20" s="194">
        <v>14840</v>
      </c>
      <c r="AB20" s="167">
        <v>30033</v>
      </c>
      <c r="AC20" s="187">
        <v>15499</v>
      </c>
      <c r="AD20" s="186">
        <v>16156</v>
      </c>
      <c r="AE20" s="165">
        <v>31655</v>
      </c>
      <c r="AF20" s="188">
        <v>14867</v>
      </c>
      <c r="AG20" s="189">
        <v>14443</v>
      </c>
      <c r="AH20" s="167">
        <v>29310</v>
      </c>
      <c r="AI20" s="187">
        <v>20378</v>
      </c>
      <c r="AJ20" s="186">
        <v>20113</v>
      </c>
      <c r="AK20" s="165">
        <v>40491</v>
      </c>
      <c r="AL20" s="166">
        <v>30635</v>
      </c>
      <c r="AM20" s="174">
        <v>19604</v>
      </c>
      <c r="AN20" s="167">
        <v>50239</v>
      </c>
      <c r="AO20" s="170">
        <f t="shared" si="2"/>
        <v>103207</v>
      </c>
      <c r="AP20" s="169">
        <f t="shared" si="2"/>
        <v>91184</v>
      </c>
      <c r="AQ20" s="167">
        <f t="shared" si="3"/>
        <v>194391</v>
      </c>
      <c r="AR20" s="172">
        <f t="shared" si="4"/>
        <v>185219</v>
      </c>
      <c r="AS20" s="173">
        <f t="shared" si="4"/>
        <v>182268</v>
      </c>
      <c r="AT20" s="165">
        <f t="shared" si="4"/>
        <v>367487</v>
      </c>
      <c r="AU20" s="105"/>
      <c r="AV20" s="105"/>
      <c r="AW20" s="105"/>
      <c r="AX20" s="105"/>
    </row>
    <row r="21" spans="1:50" ht="17.25" x14ac:dyDescent="0.3">
      <c r="A21" s="152" t="s">
        <v>35</v>
      </c>
      <c r="B21" s="157">
        <v>11246</v>
      </c>
      <c r="C21" s="154">
        <v>11892</v>
      </c>
      <c r="D21" s="155">
        <v>23138</v>
      </c>
      <c r="E21" s="159">
        <v>8424</v>
      </c>
      <c r="F21" s="158">
        <v>8470</v>
      </c>
      <c r="G21" s="155">
        <v>16894</v>
      </c>
      <c r="H21" s="157">
        <v>8165</v>
      </c>
      <c r="I21" s="158">
        <v>8792</v>
      </c>
      <c r="J21" s="155">
        <v>16957</v>
      </c>
      <c r="K21" s="159">
        <v>233</v>
      </c>
      <c r="L21" s="158">
        <v>293</v>
      </c>
      <c r="M21" s="155">
        <v>526</v>
      </c>
      <c r="N21" s="157">
        <v>399</v>
      </c>
      <c r="O21" s="158">
        <v>344</v>
      </c>
      <c r="P21" s="155">
        <v>743</v>
      </c>
      <c r="Q21" s="159">
        <v>569</v>
      </c>
      <c r="R21" s="158">
        <v>494</v>
      </c>
      <c r="S21" s="155">
        <v>1063</v>
      </c>
      <c r="T21" s="160">
        <f t="shared" si="0"/>
        <v>29036</v>
      </c>
      <c r="U21" s="161">
        <f t="shared" si="0"/>
        <v>30285</v>
      </c>
      <c r="V21" s="162">
        <f t="shared" si="1"/>
        <v>59321</v>
      </c>
      <c r="W21" s="193">
        <v>2498</v>
      </c>
      <c r="X21" s="194">
        <v>2498</v>
      </c>
      <c r="Y21" s="165">
        <v>4996</v>
      </c>
      <c r="Z21" s="179">
        <v>5233</v>
      </c>
      <c r="AA21" s="186">
        <v>6027</v>
      </c>
      <c r="AB21" s="167">
        <v>11260</v>
      </c>
      <c r="AC21" s="187">
        <v>5472</v>
      </c>
      <c r="AD21" s="186">
        <v>5965</v>
      </c>
      <c r="AE21" s="165">
        <v>11437</v>
      </c>
      <c r="AF21" s="188">
        <v>6071</v>
      </c>
      <c r="AG21" s="189">
        <v>5959</v>
      </c>
      <c r="AH21" s="167">
        <v>12030</v>
      </c>
      <c r="AI21" s="187">
        <v>6686</v>
      </c>
      <c r="AJ21" s="186">
        <v>6415</v>
      </c>
      <c r="AK21" s="165">
        <v>13101</v>
      </c>
      <c r="AL21" s="190">
        <v>8087</v>
      </c>
      <c r="AM21" s="167">
        <v>7343</v>
      </c>
      <c r="AN21" s="167">
        <v>15430</v>
      </c>
      <c r="AO21" s="170">
        <f t="shared" si="2"/>
        <v>34047</v>
      </c>
      <c r="AP21" s="169">
        <f t="shared" si="2"/>
        <v>34207</v>
      </c>
      <c r="AQ21" s="167">
        <f t="shared" si="3"/>
        <v>68254</v>
      </c>
      <c r="AR21" s="172">
        <f t="shared" si="4"/>
        <v>63083</v>
      </c>
      <c r="AS21" s="173">
        <f t="shared" si="4"/>
        <v>64492</v>
      </c>
      <c r="AT21" s="165">
        <f t="shared" si="4"/>
        <v>127575</v>
      </c>
      <c r="AU21" s="105"/>
      <c r="AV21" s="105"/>
      <c r="AW21" s="105"/>
      <c r="AX21" s="105"/>
    </row>
    <row r="22" spans="1:50" ht="17.25" x14ac:dyDescent="0.3">
      <c r="A22" s="152" t="s">
        <v>36</v>
      </c>
      <c r="B22" s="157">
        <v>6432</v>
      </c>
      <c r="C22" s="154">
        <v>5120</v>
      </c>
      <c r="D22" s="155">
        <v>11552</v>
      </c>
      <c r="E22" s="184">
        <v>4264</v>
      </c>
      <c r="F22" s="192">
        <v>4335</v>
      </c>
      <c r="G22" s="155">
        <v>8599</v>
      </c>
      <c r="H22" s="157">
        <v>3680</v>
      </c>
      <c r="I22" s="158">
        <v>4148</v>
      </c>
      <c r="J22" s="155">
        <v>7828</v>
      </c>
      <c r="K22" s="184">
        <v>77</v>
      </c>
      <c r="L22" s="192">
        <v>67</v>
      </c>
      <c r="M22" s="155">
        <v>144</v>
      </c>
      <c r="N22" s="157">
        <v>94</v>
      </c>
      <c r="O22" s="158">
        <v>99</v>
      </c>
      <c r="P22" s="155">
        <v>193</v>
      </c>
      <c r="Q22" s="159">
        <v>72</v>
      </c>
      <c r="R22" s="158">
        <v>79</v>
      </c>
      <c r="S22" s="155">
        <v>151</v>
      </c>
      <c r="T22" s="160">
        <f t="shared" si="0"/>
        <v>14619</v>
      </c>
      <c r="U22" s="161">
        <f t="shared" si="0"/>
        <v>13848</v>
      </c>
      <c r="V22" s="162">
        <f t="shared" si="1"/>
        <v>28467</v>
      </c>
      <c r="W22" s="177">
        <v>376</v>
      </c>
      <c r="X22" s="178">
        <v>206</v>
      </c>
      <c r="Y22" s="165">
        <v>582</v>
      </c>
      <c r="Z22" s="179">
        <v>2230</v>
      </c>
      <c r="AA22" s="178">
        <v>2533</v>
      </c>
      <c r="AB22" s="167">
        <v>4763</v>
      </c>
      <c r="AC22" s="187">
        <v>3022</v>
      </c>
      <c r="AD22" s="186">
        <v>3052</v>
      </c>
      <c r="AE22" s="165">
        <v>6074</v>
      </c>
      <c r="AF22" s="195">
        <v>3679</v>
      </c>
      <c r="AG22" s="194">
        <v>3223</v>
      </c>
      <c r="AH22" s="167">
        <v>6902</v>
      </c>
      <c r="AI22" s="187">
        <v>4062</v>
      </c>
      <c r="AJ22" s="186">
        <v>4086</v>
      </c>
      <c r="AK22" s="165">
        <v>8148</v>
      </c>
      <c r="AL22" s="166">
        <v>4507</v>
      </c>
      <c r="AM22" s="174">
        <v>4514</v>
      </c>
      <c r="AN22" s="167">
        <v>9021</v>
      </c>
      <c r="AO22" s="170">
        <f t="shared" si="2"/>
        <v>17876</v>
      </c>
      <c r="AP22" s="169">
        <f t="shared" si="2"/>
        <v>17614</v>
      </c>
      <c r="AQ22" s="167">
        <f t="shared" si="3"/>
        <v>35490</v>
      </c>
      <c r="AR22" s="172">
        <f t="shared" si="4"/>
        <v>32495</v>
      </c>
      <c r="AS22" s="173">
        <f t="shared" si="4"/>
        <v>31462</v>
      </c>
      <c r="AT22" s="165">
        <f t="shared" si="4"/>
        <v>63957</v>
      </c>
      <c r="AU22" s="105"/>
      <c r="AV22" s="105"/>
      <c r="AW22" s="105"/>
      <c r="AX22" s="105"/>
    </row>
    <row r="23" spans="1:50" ht="17.25" x14ac:dyDescent="0.3">
      <c r="A23" s="152" t="s">
        <v>8</v>
      </c>
      <c r="B23" s="157">
        <v>3858</v>
      </c>
      <c r="C23" s="154">
        <v>4083</v>
      </c>
      <c r="D23" s="155">
        <v>7941</v>
      </c>
      <c r="E23" s="159">
        <v>3224</v>
      </c>
      <c r="F23" s="158">
        <v>3149</v>
      </c>
      <c r="G23" s="155">
        <v>6373</v>
      </c>
      <c r="H23" s="153">
        <v>4174</v>
      </c>
      <c r="I23" s="154">
        <v>2989</v>
      </c>
      <c r="J23" s="155">
        <v>7163</v>
      </c>
      <c r="K23" s="156">
        <v>28</v>
      </c>
      <c r="L23" s="154">
        <v>27</v>
      </c>
      <c r="M23" s="155">
        <v>55</v>
      </c>
      <c r="N23" s="153">
        <v>308</v>
      </c>
      <c r="O23" s="154">
        <v>100</v>
      </c>
      <c r="P23" s="155">
        <v>408</v>
      </c>
      <c r="Q23" s="156">
        <v>159</v>
      </c>
      <c r="R23" s="154">
        <v>185</v>
      </c>
      <c r="S23" s="155">
        <v>344</v>
      </c>
      <c r="T23" s="160">
        <f t="shared" si="0"/>
        <v>11751</v>
      </c>
      <c r="U23" s="161">
        <f t="shared" si="0"/>
        <v>10533</v>
      </c>
      <c r="V23" s="162">
        <f t="shared" si="1"/>
        <v>22284</v>
      </c>
      <c r="W23" s="163">
        <v>234</v>
      </c>
      <c r="X23" s="164">
        <v>184</v>
      </c>
      <c r="Y23" s="165">
        <v>418</v>
      </c>
      <c r="Z23" s="166">
        <v>1947</v>
      </c>
      <c r="AA23" s="164">
        <v>1938</v>
      </c>
      <c r="AB23" s="167">
        <v>3885</v>
      </c>
      <c r="AC23" s="163">
        <v>1745</v>
      </c>
      <c r="AD23" s="164">
        <v>1700</v>
      </c>
      <c r="AE23" s="165">
        <v>3445</v>
      </c>
      <c r="AF23" s="166">
        <v>1890</v>
      </c>
      <c r="AG23" s="164">
        <v>1923</v>
      </c>
      <c r="AH23" s="167">
        <v>3813</v>
      </c>
      <c r="AI23" s="163">
        <v>1944</v>
      </c>
      <c r="AJ23" s="164">
        <v>1695</v>
      </c>
      <c r="AK23" s="165">
        <v>3639</v>
      </c>
      <c r="AL23" s="166">
        <v>2959</v>
      </c>
      <c r="AM23" s="174">
        <v>2768</v>
      </c>
      <c r="AN23" s="167">
        <v>5727</v>
      </c>
      <c r="AO23" s="170">
        <f t="shared" si="2"/>
        <v>10719</v>
      </c>
      <c r="AP23" s="169">
        <f t="shared" si="2"/>
        <v>10208</v>
      </c>
      <c r="AQ23" s="167">
        <f t="shared" si="3"/>
        <v>20927</v>
      </c>
      <c r="AR23" s="172">
        <f t="shared" si="4"/>
        <v>22470</v>
      </c>
      <c r="AS23" s="173">
        <f t="shared" si="4"/>
        <v>20741</v>
      </c>
      <c r="AT23" s="165">
        <f t="shared" si="4"/>
        <v>43211</v>
      </c>
      <c r="AU23" s="105"/>
      <c r="AV23" s="105"/>
      <c r="AW23" s="105"/>
      <c r="AX23" s="105"/>
    </row>
    <row r="24" spans="1:50" ht="17.25" x14ac:dyDescent="0.3">
      <c r="A24" s="152" t="s">
        <v>9</v>
      </c>
      <c r="B24" s="191">
        <v>184</v>
      </c>
      <c r="C24" s="192">
        <v>157</v>
      </c>
      <c r="D24" s="155">
        <v>341</v>
      </c>
      <c r="E24" s="184">
        <v>142</v>
      </c>
      <c r="F24" s="192">
        <v>122</v>
      </c>
      <c r="G24" s="155">
        <v>264</v>
      </c>
      <c r="H24" s="191">
        <v>86</v>
      </c>
      <c r="I24" s="192">
        <v>88</v>
      </c>
      <c r="J24" s="155">
        <v>174</v>
      </c>
      <c r="K24" s="184">
        <v>45</v>
      </c>
      <c r="L24" s="192">
        <v>43</v>
      </c>
      <c r="M24" s="155">
        <v>88</v>
      </c>
      <c r="N24" s="191">
        <v>33</v>
      </c>
      <c r="O24" s="192">
        <v>19</v>
      </c>
      <c r="P24" s="155">
        <v>52</v>
      </c>
      <c r="Q24" s="184">
        <v>112</v>
      </c>
      <c r="R24" s="192">
        <v>117</v>
      </c>
      <c r="S24" s="155">
        <v>229</v>
      </c>
      <c r="T24" s="160">
        <f t="shared" si="0"/>
        <v>602</v>
      </c>
      <c r="U24" s="161">
        <f t="shared" si="0"/>
        <v>546</v>
      </c>
      <c r="V24" s="162">
        <f t="shared" si="1"/>
        <v>1148</v>
      </c>
      <c r="W24" s="193">
        <v>25</v>
      </c>
      <c r="X24" s="194">
        <v>14</v>
      </c>
      <c r="Y24" s="165">
        <v>39</v>
      </c>
      <c r="Z24" s="195">
        <v>128</v>
      </c>
      <c r="AA24" s="194">
        <v>94</v>
      </c>
      <c r="AB24" s="167">
        <v>222</v>
      </c>
      <c r="AC24" s="193">
        <v>97</v>
      </c>
      <c r="AD24" s="194">
        <v>126</v>
      </c>
      <c r="AE24" s="165">
        <v>223</v>
      </c>
      <c r="AF24" s="195">
        <v>136</v>
      </c>
      <c r="AG24" s="194">
        <v>158</v>
      </c>
      <c r="AH24" s="167">
        <v>294</v>
      </c>
      <c r="AI24" s="193">
        <v>115</v>
      </c>
      <c r="AJ24" s="194">
        <v>118</v>
      </c>
      <c r="AK24" s="165">
        <v>233</v>
      </c>
      <c r="AL24" s="166">
        <v>283</v>
      </c>
      <c r="AM24" s="174">
        <v>268</v>
      </c>
      <c r="AN24" s="167">
        <v>551</v>
      </c>
      <c r="AO24" s="170">
        <f t="shared" si="2"/>
        <v>784</v>
      </c>
      <c r="AP24" s="169">
        <f t="shared" si="2"/>
        <v>778</v>
      </c>
      <c r="AQ24" s="167">
        <f t="shared" si="3"/>
        <v>1562</v>
      </c>
      <c r="AR24" s="172">
        <f t="shared" si="4"/>
        <v>1386</v>
      </c>
      <c r="AS24" s="173">
        <f t="shared" si="4"/>
        <v>1324</v>
      </c>
      <c r="AT24" s="165">
        <f t="shared" si="4"/>
        <v>2710</v>
      </c>
      <c r="AU24" s="105"/>
      <c r="AV24" s="105"/>
      <c r="AW24" s="105"/>
      <c r="AX24" s="105"/>
    </row>
    <row r="25" spans="1:50" ht="17.25" x14ac:dyDescent="0.3">
      <c r="A25" s="152" t="s">
        <v>10</v>
      </c>
      <c r="B25" s="157">
        <v>3158</v>
      </c>
      <c r="C25" s="154">
        <v>2693</v>
      </c>
      <c r="D25" s="155">
        <v>5851</v>
      </c>
      <c r="E25" s="156">
        <v>2751</v>
      </c>
      <c r="F25" s="154">
        <v>2724</v>
      </c>
      <c r="G25" s="155">
        <v>5475</v>
      </c>
      <c r="H25" s="157">
        <v>2638</v>
      </c>
      <c r="I25" s="158">
        <v>2956</v>
      </c>
      <c r="J25" s="155">
        <v>5594</v>
      </c>
      <c r="K25" s="159">
        <v>12</v>
      </c>
      <c r="L25" s="158">
        <v>11</v>
      </c>
      <c r="M25" s="155">
        <v>23</v>
      </c>
      <c r="N25" s="157">
        <v>89</v>
      </c>
      <c r="O25" s="158">
        <v>98</v>
      </c>
      <c r="P25" s="155">
        <v>187</v>
      </c>
      <c r="Q25" s="156">
        <v>96</v>
      </c>
      <c r="R25" s="154">
        <v>84</v>
      </c>
      <c r="S25" s="155">
        <v>180</v>
      </c>
      <c r="T25" s="160">
        <f t="shared" si="0"/>
        <v>8744</v>
      </c>
      <c r="U25" s="161">
        <f t="shared" si="0"/>
        <v>8566</v>
      </c>
      <c r="V25" s="162">
        <f t="shared" si="1"/>
        <v>17310</v>
      </c>
      <c r="W25" s="177">
        <v>208</v>
      </c>
      <c r="X25" s="178">
        <v>169</v>
      </c>
      <c r="Y25" s="165">
        <v>377</v>
      </c>
      <c r="Z25" s="166">
        <v>1949</v>
      </c>
      <c r="AA25" s="164">
        <v>2052</v>
      </c>
      <c r="AB25" s="167">
        <v>4001</v>
      </c>
      <c r="AC25" s="163">
        <v>3327</v>
      </c>
      <c r="AD25" s="164">
        <v>3359</v>
      </c>
      <c r="AE25" s="165">
        <v>6686</v>
      </c>
      <c r="AF25" s="166">
        <v>2778</v>
      </c>
      <c r="AG25" s="164">
        <v>2757</v>
      </c>
      <c r="AH25" s="167">
        <v>5535</v>
      </c>
      <c r="AI25" s="163">
        <v>1787</v>
      </c>
      <c r="AJ25" s="164">
        <v>1875</v>
      </c>
      <c r="AK25" s="165">
        <v>3662</v>
      </c>
      <c r="AL25" s="166">
        <v>4060</v>
      </c>
      <c r="AM25" s="174">
        <v>4293</v>
      </c>
      <c r="AN25" s="167">
        <v>8353</v>
      </c>
      <c r="AO25" s="170">
        <f t="shared" si="2"/>
        <v>14109</v>
      </c>
      <c r="AP25" s="169">
        <f t="shared" si="2"/>
        <v>14505</v>
      </c>
      <c r="AQ25" s="167">
        <f t="shared" si="3"/>
        <v>28614</v>
      </c>
      <c r="AR25" s="172">
        <f t="shared" si="4"/>
        <v>22853</v>
      </c>
      <c r="AS25" s="173">
        <f t="shared" si="4"/>
        <v>23071</v>
      </c>
      <c r="AT25" s="165">
        <f t="shared" si="4"/>
        <v>45924</v>
      </c>
      <c r="AU25" s="105"/>
      <c r="AV25" s="105"/>
      <c r="AW25" s="105"/>
      <c r="AX25" s="105"/>
    </row>
    <row r="26" spans="1:50" ht="17.25" x14ac:dyDescent="0.3">
      <c r="A26" s="152" t="s">
        <v>11</v>
      </c>
      <c r="B26" s="153">
        <v>122</v>
      </c>
      <c r="C26" s="154">
        <v>144</v>
      </c>
      <c r="D26" s="155">
        <v>266</v>
      </c>
      <c r="E26" s="156">
        <v>101</v>
      </c>
      <c r="F26" s="154">
        <v>53</v>
      </c>
      <c r="G26" s="155">
        <v>154</v>
      </c>
      <c r="H26" s="153">
        <v>87</v>
      </c>
      <c r="I26" s="154">
        <v>91</v>
      </c>
      <c r="J26" s="155">
        <v>178</v>
      </c>
      <c r="K26" s="159">
        <v>9</v>
      </c>
      <c r="L26" s="158">
        <v>17</v>
      </c>
      <c r="M26" s="155">
        <v>26</v>
      </c>
      <c r="N26" s="153">
        <v>11</v>
      </c>
      <c r="O26" s="154">
        <v>31</v>
      </c>
      <c r="P26" s="155">
        <v>42</v>
      </c>
      <c r="Q26" s="156">
        <v>73</v>
      </c>
      <c r="R26" s="154">
        <v>66</v>
      </c>
      <c r="S26" s="155">
        <v>139</v>
      </c>
      <c r="T26" s="160">
        <f t="shared" si="0"/>
        <v>403</v>
      </c>
      <c r="U26" s="161">
        <f t="shared" si="0"/>
        <v>402</v>
      </c>
      <c r="V26" s="162">
        <f t="shared" si="1"/>
        <v>805</v>
      </c>
      <c r="W26" s="170">
        <v>35</v>
      </c>
      <c r="X26" s="171">
        <v>23</v>
      </c>
      <c r="Y26" s="165">
        <v>58</v>
      </c>
      <c r="Z26" s="166">
        <v>96</v>
      </c>
      <c r="AA26" s="164">
        <v>96</v>
      </c>
      <c r="AB26" s="167">
        <v>192</v>
      </c>
      <c r="AC26" s="163">
        <v>885</v>
      </c>
      <c r="AD26" s="164">
        <v>880</v>
      </c>
      <c r="AE26" s="165">
        <v>1765</v>
      </c>
      <c r="AF26" s="166">
        <v>1114</v>
      </c>
      <c r="AG26" s="164">
        <v>902</v>
      </c>
      <c r="AH26" s="167">
        <v>2016</v>
      </c>
      <c r="AI26" s="170">
        <v>2283</v>
      </c>
      <c r="AJ26" s="171">
        <v>101</v>
      </c>
      <c r="AK26" s="165">
        <v>2384</v>
      </c>
      <c r="AL26" s="166">
        <v>1450</v>
      </c>
      <c r="AM26" s="174">
        <v>1177</v>
      </c>
      <c r="AN26" s="167">
        <v>2627</v>
      </c>
      <c r="AO26" s="170">
        <f t="shared" si="2"/>
        <v>5863</v>
      </c>
      <c r="AP26" s="169">
        <f t="shared" si="2"/>
        <v>3179</v>
      </c>
      <c r="AQ26" s="167">
        <f t="shared" si="3"/>
        <v>9042</v>
      </c>
      <c r="AR26" s="172">
        <f t="shared" si="4"/>
        <v>6266</v>
      </c>
      <c r="AS26" s="173">
        <f t="shared" si="4"/>
        <v>3581</v>
      </c>
      <c r="AT26" s="165">
        <f t="shared" si="4"/>
        <v>9847</v>
      </c>
      <c r="AU26" s="105"/>
      <c r="AV26" s="105"/>
      <c r="AW26" s="105"/>
      <c r="AX26" s="105"/>
    </row>
    <row r="27" spans="1:50" ht="17.25" x14ac:dyDescent="0.3">
      <c r="A27" s="152" t="s">
        <v>37</v>
      </c>
      <c r="B27" s="153">
        <v>13540</v>
      </c>
      <c r="C27" s="154">
        <v>16168</v>
      </c>
      <c r="D27" s="155">
        <v>29708</v>
      </c>
      <c r="E27" s="156">
        <v>13823</v>
      </c>
      <c r="F27" s="154">
        <v>13974</v>
      </c>
      <c r="G27" s="155">
        <v>27797</v>
      </c>
      <c r="H27" s="157">
        <v>12522</v>
      </c>
      <c r="I27" s="158">
        <v>12089</v>
      </c>
      <c r="J27" s="155">
        <v>24611</v>
      </c>
      <c r="K27" s="159">
        <v>138</v>
      </c>
      <c r="L27" s="158">
        <v>128</v>
      </c>
      <c r="M27" s="155">
        <v>266</v>
      </c>
      <c r="N27" s="157">
        <v>128</v>
      </c>
      <c r="O27" s="158">
        <v>140</v>
      </c>
      <c r="P27" s="155">
        <v>268</v>
      </c>
      <c r="Q27" s="159">
        <v>225</v>
      </c>
      <c r="R27" s="158">
        <v>252</v>
      </c>
      <c r="S27" s="155">
        <v>477</v>
      </c>
      <c r="T27" s="160">
        <f t="shared" si="0"/>
        <v>40376</v>
      </c>
      <c r="U27" s="161">
        <f t="shared" si="0"/>
        <v>42751</v>
      </c>
      <c r="V27" s="162">
        <f t="shared" si="1"/>
        <v>83127</v>
      </c>
      <c r="W27" s="163">
        <v>2935</v>
      </c>
      <c r="X27" s="164">
        <v>2805</v>
      </c>
      <c r="Y27" s="165">
        <v>5740</v>
      </c>
      <c r="Z27" s="166">
        <v>6481</v>
      </c>
      <c r="AA27" s="164">
        <v>6552</v>
      </c>
      <c r="AB27" s="167">
        <v>13033</v>
      </c>
      <c r="AC27" s="187">
        <v>7516</v>
      </c>
      <c r="AD27" s="186">
        <v>7772</v>
      </c>
      <c r="AE27" s="165">
        <v>15288</v>
      </c>
      <c r="AF27" s="188">
        <v>7188</v>
      </c>
      <c r="AG27" s="189">
        <v>7313</v>
      </c>
      <c r="AH27" s="167">
        <v>14501</v>
      </c>
      <c r="AI27" s="187">
        <v>10327</v>
      </c>
      <c r="AJ27" s="186">
        <v>10045</v>
      </c>
      <c r="AK27" s="165">
        <v>20372</v>
      </c>
      <c r="AL27" s="190">
        <v>13096</v>
      </c>
      <c r="AM27" s="167">
        <v>11133</v>
      </c>
      <c r="AN27" s="167">
        <v>24229</v>
      </c>
      <c r="AO27" s="170">
        <f t="shared" si="2"/>
        <v>47543</v>
      </c>
      <c r="AP27" s="169">
        <f t="shared" si="2"/>
        <v>45620</v>
      </c>
      <c r="AQ27" s="167">
        <f t="shared" si="3"/>
        <v>93163</v>
      </c>
      <c r="AR27" s="172">
        <f t="shared" si="4"/>
        <v>87919</v>
      </c>
      <c r="AS27" s="173">
        <f t="shared" si="4"/>
        <v>88371</v>
      </c>
      <c r="AT27" s="165">
        <f t="shared" si="4"/>
        <v>176290</v>
      </c>
      <c r="AU27" s="105"/>
      <c r="AV27" s="105"/>
      <c r="AW27" s="105"/>
      <c r="AX27" s="105"/>
    </row>
    <row r="28" spans="1:50" ht="17.25" x14ac:dyDescent="0.3">
      <c r="A28" s="152" t="s">
        <v>73</v>
      </c>
      <c r="B28" s="157">
        <v>16961</v>
      </c>
      <c r="C28" s="154">
        <v>12893</v>
      </c>
      <c r="D28" s="155">
        <v>29854</v>
      </c>
      <c r="E28" s="159">
        <v>11764</v>
      </c>
      <c r="F28" s="158">
        <v>16589</v>
      </c>
      <c r="G28" s="155">
        <v>28353</v>
      </c>
      <c r="H28" s="153">
        <v>10948</v>
      </c>
      <c r="I28" s="154">
        <v>11053</v>
      </c>
      <c r="J28" s="155">
        <v>22001</v>
      </c>
      <c r="K28" s="159">
        <v>7</v>
      </c>
      <c r="L28" s="158">
        <v>0</v>
      </c>
      <c r="M28" s="155">
        <v>7</v>
      </c>
      <c r="N28" s="157">
        <v>15</v>
      </c>
      <c r="O28" s="158">
        <v>2</v>
      </c>
      <c r="P28" s="155">
        <v>17</v>
      </c>
      <c r="Q28" s="159">
        <v>110</v>
      </c>
      <c r="R28" s="158">
        <v>122</v>
      </c>
      <c r="S28" s="155">
        <v>232</v>
      </c>
      <c r="T28" s="160">
        <f t="shared" si="0"/>
        <v>39805</v>
      </c>
      <c r="U28" s="161">
        <f t="shared" si="0"/>
        <v>40659</v>
      </c>
      <c r="V28" s="162">
        <f t="shared" si="1"/>
        <v>80464</v>
      </c>
      <c r="W28" s="163">
        <v>20</v>
      </c>
      <c r="X28" s="164">
        <v>24</v>
      </c>
      <c r="Y28" s="165">
        <v>44</v>
      </c>
      <c r="Z28" s="168">
        <v>3408</v>
      </c>
      <c r="AA28" s="171">
        <v>3248</v>
      </c>
      <c r="AB28" s="167">
        <v>6656</v>
      </c>
      <c r="AC28" s="163">
        <v>8543</v>
      </c>
      <c r="AD28" s="164">
        <v>8755</v>
      </c>
      <c r="AE28" s="165">
        <v>17298</v>
      </c>
      <c r="AF28" s="166">
        <v>9722</v>
      </c>
      <c r="AG28" s="164">
        <v>9269</v>
      </c>
      <c r="AH28" s="167">
        <v>18991</v>
      </c>
      <c r="AI28" s="170">
        <v>10789</v>
      </c>
      <c r="AJ28" s="171">
        <v>10776</v>
      </c>
      <c r="AK28" s="165">
        <v>21565</v>
      </c>
      <c r="AL28" s="166">
        <v>14223</v>
      </c>
      <c r="AM28" s="174">
        <v>10927</v>
      </c>
      <c r="AN28" s="167">
        <v>25150</v>
      </c>
      <c r="AO28" s="170">
        <f t="shared" si="2"/>
        <v>46705</v>
      </c>
      <c r="AP28" s="169">
        <f t="shared" si="2"/>
        <v>42999</v>
      </c>
      <c r="AQ28" s="167">
        <f t="shared" si="3"/>
        <v>89704</v>
      </c>
      <c r="AR28" s="172">
        <f t="shared" si="4"/>
        <v>86510</v>
      </c>
      <c r="AS28" s="173">
        <f t="shared" si="4"/>
        <v>83658</v>
      </c>
      <c r="AT28" s="165">
        <f t="shared" si="4"/>
        <v>170168</v>
      </c>
      <c r="AU28" s="105"/>
      <c r="AV28" s="105"/>
      <c r="AW28" s="105"/>
      <c r="AX28" s="105"/>
    </row>
    <row r="29" spans="1:50" ht="17.25" x14ac:dyDescent="0.3">
      <c r="A29" s="152" t="s">
        <v>38</v>
      </c>
      <c r="B29" s="153">
        <v>2697</v>
      </c>
      <c r="C29" s="154">
        <v>2857</v>
      </c>
      <c r="D29" s="155">
        <v>5554</v>
      </c>
      <c r="E29" s="156">
        <v>2680</v>
      </c>
      <c r="F29" s="154">
        <v>2663</v>
      </c>
      <c r="G29" s="155">
        <v>5343</v>
      </c>
      <c r="H29" s="157">
        <v>2443</v>
      </c>
      <c r="I29" s="158">
        <v>2567</v>
      </c>
      <c r="J29" s="155">
        <v>5010</v>
      </c>
      <c r="K29" s="159">
        <v>93</v>
      </c>
      <c r="L29" s="158">
        <v>72</v>
      </c>
      <c r="M29" s="155">
        <v>165</v>
      </c>
      <c r="N29" s="157">
        <v>80</v>
      </c>
      <c r="O29" s="158">
        <v>87</v>
      </c>
      <c r="P29" s="155">
        <v>167</v>
      </c>
      <c r="Q29" s="159">
        <v>87</v>
      </c>
      <c r="R29" s="158">
        <v>107</v>
      </c>
      <c r="S29" s="155">
        <v>194</v>
      </c>
      <c r="T29" s="160">
        <f t="shared" si="0"/>
        <v>8080</v>
      </c>
      <c r="U29" s="161">
        <f t="shared" si="0"/>
        <v>8353</v>
      </c>
      <c r="V29" s="162">
        <f t="shared" si="1"/>
        <v>16433</v>
      </c>
      <c r="W29" s="163">
        <v>363</v>
      </c>
      <c r="X29" s="164">
        <v>375</v>
      </c>
      <c r="Y29" s="165">
        <v>738</v>
      </c>
      <c r="Z29" s="179">
        <v>1137</v>
      </c>
      <c r="AA29" s="178">
        <v>1210</v>
      </c>
      <c r="AB29" s="167">
        <v>2347</v>
      </c>
      <c r="AC29" s="163">
        <v>1306</v>
      </c>
      <c r="AD29" s="164">
        <v>1306</v>
      </c>
      <c r="AE29" s="165">
        <v>2612</v>
      </c>
      <c r="AF29" s="166">
        <v>1397</v>
      </c>
      <c r="AG29" s="164">
        <v>1393</v>
      </c>
      <c r="AH29" s="167">
        <v>2790</v>
      </c>
      <c r="AI29" s="163">
        <v>1364</v>
      </c>
      <c r="AJ29" s="164">
        <v>1350</v>
      </c>
      <c r="AK29" s="165">
        <v>2714</v>
      </c>
      <c r="AL29" s="166">
        <v>1583</v>
      </c>
      <c r="AM29" s="174">
        <v>1359</v>
      </c>
      <c r="AN29" s="167">
        <v>2942</v>
      </c>
      <c r="AO29" s="170">
        <f t="shared" si="2"/>
        <v>7150</v>
      </c>
      <c r="AP29" s="169">
        <f t="shared" si="2"/>
        <v>6993</v>
      </c>
      <c r="AQ29" s="167">
        <f t="shared" si="3"/>
        <v>14143</v>
      </c>
      <c r="AR29" s="172">
        <f t="shared" si="4"/>
        <v>15230</v>
      </c>
      <c r="AS29" s="173">
        <f t="shared" si="4"/>
        <v>15346</v>
      </c>
      <c r="AT29" s="165">
        <f t="shared" si="4"/>
        <v>30576</v>
      </c>
      <c r="AU29" s="105"/>
      <c r="AV29" s="105"/>
      <c r="AW29" s="105"/>
      <c r="AX29" s="105"/>
    </row>
    <row r="30" spans="1:50" ht="17.25" x14ac:dyDescent="0.3">
      <c r="A30" s="152" t="s">
        <v>74</v>
      </c>
      <c r="B30" s="157">
        <v>16</v>
      </c>
      <c r="C30" s="154">
        <v>16</v>
      </c>
      <c r="D30" s="155">
        <v>32</v>
      </c>
      <c r="E30" s="159">
        <v>42</v>
      </c>
      <c r="F30" s="158">
        <v>35</v>
      </c>
      <c r="G30" s="155">
        <v>77</v>
      </c>
      <c r="H30" s="157">
        <v>9</v>
      </c>
      <c r="I30" s="158">
        <v>9</v>
      </c>
      <c r="J30" s="155">
        <v>18</v>
      </c>
      <c r="K30" s="159">
        <v>14</v>
      </c>
      <c r="L30" s="158">
        <v>20</v>
      </c>
      <c r="M30" s="155">
        <v>34</v>
      </c>
      <c r="N30" s="157">
        <v>27</v>
      </c>
      <c r="O30" s="158">
        <v>28</v>
      </c>
      <c r="P30" s="155">
        <v>55</v>
      </c>
      <c r="Q30" s="159">
        <v>18</v>
      </c>
      <c r="R30" s="158">
        <v>15</v>
      </c>
      <c r="S30" s="155">
        <v>33</v>
      </c>
      <c r="T30" s="160">
        <f t="shared" si="0"/>
        <v>126</v>
      </c>
      <c r="U30" s="161">
        <f t="shared" si="0"/>
        <v>123</v>
      </c>
      <c r="V30" s="162">
        <f t="shared" si="1"/>
        <v>249</v>
      </c>
      <c r="W30" s="177">
        <v>39</v>
      </c>
      <c r="X30" s="186">
        <v>41</v>
      </c>
      <c r="Y30" s="165">
        <v>80</v>
      </c>
      <c r="Z30" s="179">
        <v>16</v>
      </c>
      <c r="AA30" s="186">
        <v>16</v>
      </c>
      <c r="AB30" s="167">
        <v>32</v>
      </c>
      <c r="AC30" s="170">
        <v>149</v>
      </c>
      <c r="AD30" s="171">
        <v>147</v>
      </c>
      <c r="AE30" s="165">
        <v>296</v>
      </c>
      <c r="AF30" s="168">
        <v>67</v>
      </c>
      <c r="AG30" s="169">
        <v>66</v>
      </c>
      <c r="AH30" s="167">
        <v>133</v>
      </c>
      <c r="AI30" s="181">
        <v>113</v>
      </c>
      <c r="AJ30" s="182">
        <v>126</v>
      </c>
      <c r="AK30" s="165">
        <v>239</v>
      </c>
      <c r="AL30" s="183">
        <v>62</v>
      </c>
      <c r="AM30" s="182">
        <v>66</v>
      </c>
      <c r="AN30" s="167">
        <v>128</v>
      </c>
      <c r="AO30" s="170">
        <f t="shared" si="2"/>
        <v>446</v>
      </c>
      <c r="AP30" s="169">
        <f t="shared" si="2"/>
        <v>462</v>
      </c>
      <c r="AQ30" s="167">
        <f t="shared" si="3"/>
        <v>908</v>
      </c>
      <c r="AR30" s="172">
        <f t="shared" si="4"/>
        <v>572</v>
      </c>
      <c r="AS30" s="173">
        <f t="shared" si="4"/>
        <v>585</v>
      </c>
      <c r="AT30" s="165">
        <f t="shared" si="4"/>
        <v>1157</v>
      </c>
      <c r="AU30" s="105"/>
      <c r="AV30" s="105"/>
      <c r="AW30" s="105"/>
      <c r="AX30" s="105"/>
    </row>
    <row r="31" spans="1:50" ht="17.25" x14ac:dyDescent="0.3">
      <c r="A31" s="152" t="s">
        <v>39</v>
      </c>
      <c r="B31" s="153">
        <v>3321</v>
      </c>
      <c r="C31" s="154">
        <v>3465</v>
      </c>
      <c r="D31" s="155">
        <v>6786</v>
      </c>
      <c r="E31" s="156">
        <v>3790</v>
      </c>
      <c r="F31" s="154">
        <v>3793</v>
      </c>
      <c r="G31" s="155">
        <v>7583</v>
      </c>
      <c r="H31" s="153">
        <v>3697</v>
      </c>
      <c r="I31" s="154">
        <v>3590</v>
      </c>
      <c r="J31" s="155">
        <v>7287</v>
      </c>
      <c r="K31" s="156">
        <v>400</v>
      </c>
      <c r="L31" s="154">
        <v>359</v>
      </c>
      <c r="M31" s="155">
        <v>759</v>
      </c>
      <c r="N31" s="153">
        <v>411</v>
      </c>
      <c r="O31" s="154">
        <v>481</v>
      </c>
      <c r="P31" s="155">
        <v>892</v>
      </c>
      <c r="Q31" s="156">
        <v>227</v>
      </c>
      <c r="R31" s="154">
        <v>230</v>
      </c>
      <c r="S31" s="155">
        <v>457</v>
      </c>
      <c r="T31" s="160">
        <f t="shared" si="0"/>
        <v>11846</v>
      </c>
      <c r="U31" s="161">
        <f t="shared" si="0"/>
        <v>11918</v>
      </c>
      <c r="V31" s="162">
        <f t="shared" si="1"/>
        <v>23764</v>
      </c>
      <c r="W31" s="163">
        <v>521</v>
      </c>
      <c r="X31" s="164">
        <v>381</v>
      </c>
      <c r="Y31" s="165">
        <v>902</v>
      </c>
      <c r="Z31" s="166">
        <v>1595</v>
      </c>
      <c r="AA31" s="164">
        <v>1702</v>
      </c>
      <c r="AB31" s="167">
        <v>3297</v>
      </c>
      <c r="AC31" s="163">
        <v>2004</v>
      </c>
      <c r="AD31" s="164">
        <v>2270</v>
      </c>
      <c r="AE31" s="165">
        <v>4274</v>
      </c>
      <c r="AF31" s="166">
        <v>2803</v>
      </c>
      <c r="AG31" s="164">
        <v>2747</v>
      </c>
      <c r="AH31" s="167">
        <v>5550</v>
      </c>
      <c r="AI31" s="163">
        <v>3587</v>
      </c>
      <c r="AJ31" s="164">
        <v>3359</v>
      </c>
      <c r="AK31" s="165">
        <v>6946</v>
      </c>
      <c r="AL31" s="166">
        <v>3176</v>
      </c>
      <c r="AM31" s="174">
        <v>2854</v>
      </c>
      <c r="AN31" s="167">
        <v>6030</v>
      </c>
      <c r="AO31" s="170">
        <f t="shared" si="2"/>
        <v>13686</v>
      </c>
      <c r="AP31" s="169">
        <f t="shared" si="2"/>
        <v>13313</v>
      </c>
      <c r="AQ31" s="167">
        <f t="shared" si="3"/>
        <v>26999</v>
      </c>
      <c r="AR31" s="172">
        <f t="shared" si="4"/>
        <v>25532</v>
      </c>
      <c r="AS31" s="173">
        <f t="shared" si="4"/>
        <v>25231</v>
      </c>
      <c r="AT31" s="165">
        <f t="shared" si="4"/>
        <v>50763</v>
      </c>
      <c r="AU31" s="105"/>
      <c r="AV31" s="105"/>
      <c r="AW31" s="105"/>
      <c r="AX31" s="105"/>
    </row>
    <row r="32" spans="1:50" ht="17.25" x14ac:dyDescent="0.3">
      <c r="A32" s="152" t="s">
        <v>40</v>
      </c>
      <c r="B32" s="153">
        <v>3178</v>
      </c>
      <c r="C32" s="154">
        <v>2755</v>
      </c>
      <c r="D32" s="155">
        <v>5933</v>
      </c>
      <c r="E32" s="156">
        <v>3948</v>
      </c>
      <c r="F32" s="154">
        <v>3566</v>
      </c>
      <c r="G32" s="155">
        <v>7514</v>
      </c>
      <c r="H32" s="153">
        <v>5641</v>
      </c>
      <c r="I32" s="154">
        <v>6020</v>
      </c>
      <c r="J32" s="155">
        <v>11661</v>
      </c>
      <c r="K32" s="156">
        <v>2156</v>
      </c>
      <c r="L32" s="154">
        <v>2571</v>
      </c>
      <c r="M32" s="155">
        <v>4727</v>
      </c>
      <c r="N32" s="153">
        <v>3651</v>
      </c>
      <c r="O32" s="154">
        <v>3608</v>
      </c>
      <c r="P32" s="155">
        <v>7259</v>
      </c>
      <c r="Q32" s="156">
        <v>2883</v>
      </c>
      <c r="R32" s="154">
        <v>2975</v>
      </c>
      <c r="S32" s="155">
        <v>5858</v>
      </c>
      <c r="T32" s="160">
        <f t="shared" si="0"/>
        <v>21457</v>
      </c>
      <c r="U32" s="161">
        <f t="shared" si="0"/>
        <v>21495</v>
      </c>
      <c r="V32" s="162">
        <f t="shared" si="1"/>
        <v>42952</v>
      </c>
      <c r="W32" s="163">
        <v>1751</v>
      </c>
      <c r="X32" s="164">
        <v>1964</v>
      </c>
      <c r="Y32" s="165">
        <v>3715</v>
      </c>
      <c r="Z32" s="166">
        <v>2299</v>
      </c>
      <c r="AA32" s="164">
        <v>2281</v>
      </c>
      <c r="AB32" s="167">
        <v>4580</v>
      </c>
      <c r="AC32" s="163">
        <v>2519</v>
      </c>
      <c r="AD32" s="164">
        <v>2528</v>
      </c>
      <c r="AE32" s="165">
        <v>5047</v>
      </c>
      <c r="AF32" s="166">
        <v>2322</v>
      </c>
      <c r="AG32" s="164">
        <v>2501</v>
      </c>
      <c r="AH32" s="167">
        <v>4823</v>
      </c>
      <c r="AI32" s="163">
        <v>2639</v>
      </c>
      <c r="AJ32" s="164">
        <v>2763</v>
      </c>
      <c r="AK32" s="165">
        <v>5402</v>
      </c>
      <c r="AL32" s="166">
        <v>1955</v>
      </c>
      <c r="AM32" s="174">
        <v>2193</v>
      </c>
      <c r="AN32" s="167">
        <v>4148</v>
      </c>
      <c r="AO32" s="170">
        <f t="shared" si="2"/>
        <v>13485</v>
      </c>
      <c r="AP32" s="169">
        <f t="shared" si="2"/>
        <v>14230</v>
      </c>
      <c r="AQ32" s="167">
        <f t="shared" si="3"/>
        <v>27715</v>
      </c>
      <c r="AR32" s="172">
        <f t="shared" si="4"/>
        <v>34942</v>
      </c>
      <c r="AS32" s="173">
        <f t="shared" si="4"/>
        <v>35725</v>
      </c>
      <c r="AT32" s="165">
        <f t="shared" si="4"/>
        <v>70667</v>
      </c>
      <c r="AU32" s="105"/>
      <c r="AV32" s="105"/>
      <c r="AW32" s="105"/>
      <c r="AX32" s="105"/>
    </row>
    <row r="33" spans="1:50" ht="17.25" x14ac:dyDescent="0.3">
      <c r="A33" s="152" t="s">
        <v>16</v>
      </c>
      <c r="B33" s="153">
        <v>732</v>
      </c>
      <c r="C33" s="154">
        <v>628</v>
      </c>
      <c r="D33" s="155">
        <v>1360</v>
      </c>
      <c r="E33" s="156">
        <v>697</v>
      </c>
      <c r="F33" s="154">
        <v>603</v>
      </c>
      <c r="G33" s="155">
        <v>1300</v>
      </c>
      <c r="H33" s="153">
        <v>705</v>
      </c>
      <c r="I33" s="154">
        <v>772</v>
      </c>
      <c r="J33" s="155">
        <v>1477</v>
      </c>
      <c r="K33" s="156">
        <v>193</v>
      </c>
      <c r="L33" s="154">
        <v>268</v>
      </c>
      <c r="M33" s="155">
        <v>461</v>
      </c>
      <c r="N33" s="153">
        <v>324</v>
      </c>
      <c r="O33" s="154">
        <v>221</v>
      </c>
      <c r="P33" s="155">
        <v>545</v>
      </c>
      <c r="Q33" s="156">
        <v>306</v>
      </c>
      <c r="R33" s="154">
        <v>254</v>
      </c>
      <c r="S33" s="155">
        <v>560</v>
      </c>
      <c r="T33" s="160">
        <f t="shared" si="0"/>
        <v>2957</v>
      </c>
      <c r="U33" s="161">
        <f t="shared" si="0"/>
        <v>2746</v>
      </c>
      <c r="V33" s="162">
        <f t="shared" si="1"/>
        <v>5703</v>
      </c>
      <c r="W33" s="163">
        <v>291</v>
      </c>
      <c r="X33" s="164">
        <v>290</v>
      </c>
      <c r="Y33" s="165">
        <v>581</v>
      </c>
      <c r="Z33" s="166">
        <v>304</v>
      </c>
      <c r="AA33" s="164">
        <v>254</v>
      </c>
      <c r="AB33" s="167">
        <v>558</v>
      </c>
      <c r="AC33" s="163">
        <v>391</v>
      </c>
      <c r="AD33" s="164">
        <v>357</v>
      </c>
      <c r="AE33" s="165">
        <v>748</v>
      </c>
      <c r="AF33" s="166">
        <v>376</v>
      </c>
      <c r="AG33" s="164">
        <v>301</v>
      </c>
      <c r="AH33" s="167">
        <v>677</v>
      </c>
      <c r="AI33" s="163">
        <v>413</v>
      </c>
      <c r="AJ33" s="164">
        <v>321</v>
      </c>
      <c r="AK33" s="165">
        <v>734</v>
      </c>
      <c r="AL33" s="166">
        <v>435</v>
      </c>
      <c r="AM33" s="174">
        <v>479</v>
      </c>
      <c r="AN33" s="167">
        <v>914</v>
      </c>
      <c r="AO33" s="170">
        <f t="shared" si="2"/>
        <v>2210</v>
      </c>
      <c r="AP33" s="169">
        <f t="shared" si="2"/>
        <v>2002</v>
      </c>
      <c r="AQ33" s="167">
        <f t="shared" si="3"/>
        <v>4212</v>
      </c>
      <c r="AR33" s="172">
        <f t="shared" si="4"/>
        <v>5167</v>
      </c>
      <c r="AS33" s="173">
        <f t="shared" si="4"/>
        <v>4748</v>
      </c>
      <c r="AT33" s="165">
        <f t="shared" si="4"/>
        <v>9915</v>
      </c>
      <c r="AU33" s="105"/>
      <c r="AV33" s="105"/>
      <c r="AW33" s="105"/>
      <c r="AX33" s="105"/>
    </row>
    <row r="34" spans="1:50" ht="17.25" x14ac:dyDescent="0.3">
      <c r="A34" s="152" t="s">
        <v>41</v>
      </c>
      <c r="B34" s="153">
        <v>972</v>
      </c>
      <c r="C34" s="154">
        <v>1059</v>
      </c>
      <c r="D34" s="155">
        <v>2031</v>
      </c>
      <c r="E34" s="184">
        <v>1055</v>
      </c>
      <c r="F34" s="154">
        <v>779</v>
      </c>
      <c r="G34" s="155">
        <v>1834</v>
      </c>
      <c r="H34" s="153">
        <v>1108</v>
      </c>
      <c r="I34" s="154">
        <v>1016</v>
      </c>
      <c r="J34" s="155">
        <v>2124</v>
      </c>
      <c r="K34" s="156">
        <v>1286</v>
      </c>
      <c r="L34" s="154">
        <v>1260</v>
      </c>
      <c r="M34" s="155">
        <v>2546</v>
      </c>
      <c r="N34" s="153">
        <v>1327</v>
      </c>
      <c r="O34" s="154">
        <v>1075</v>
      </c>
      <c r="P34" s="155">
        <v>2402</v>
      </c>
      <c r="Q34" s="156">
        <v>1495</v>
      </c>
      <c r="R34" s="154">
        <v>1158</v>
      </c>
      <c r="S34" s="155">
        <v>2653</v>
      </c>
      <c r="T34" s="160">
        <f t="shared" si="0"/>
        <v>7243</v>
      </c>
      <c r="U34" s="161">
        <f t="shared" si="0"/>
        <v>6347</v>
      </c>
      <c r="V34" s="162">
        <f t="shared" si="1"/>
        <v>13590</v>
      </c>
      <c r="W34" s="163">
        <v>383</v>
      </c>
      <c r="X34" s="164">
        <v>249</v>
      </c>
      <c r="Y34" s="165">
        <v>632</v>
      </c>
      <c r="Z34" s="166">
        <v>733</v>
      </c>
      <c r="AA34" s="164">
        <v>993</v>
      </c>
      <c r="AB34" s="167">
        <v>1726</v>
      </c>
      <c r="AC34" s="163">
        <v>1152</v>
      </c>
      <c r="AD34" s="164">
        <v>1103</v>
      </c>
      <c r="AE34" s="165">
        <v>2255</v>
      </c>
      <c r="AF34" s="185">
        <v>1028</v>
      </c>
      <c r="AG34" s="164">
        <v>953</v>
      </c>
      <c r="AH34" s="167">
        <v>1981</v>
      </c>
      <c r="AI34" s="163">
        <v>1349</v>
      </c>
      <c r="AJ34" s="164">
        <v>1403</v>
      </c>
      <c r="AK34" s="165">
        <v>2752</v>
      </c>
      <c r="AL34" s="166">
        <v>1684</v>
      </c>
      <c r="AM34" s="174">
        <v>1251</v>
      </c>
      <c r="AN34" s="167">
        <v>2935</v>
      </c>
      <c r="AO34" s="170">
        <f t="shared" si="2"/>
        <v>6329</v>
      </c>
      <c r="AP34" s="169">
        <f t="shared" si="2"/>
        <v>5952</v>
      </c>
      <c r="AQ34" s="167">
        <f t="shared" si="3"/>
        <v>12281</v>
      </c>
      <c r="AR34" s="172">
        <f t="shared" si="4"/>
        <v>13572</v>
      </c>
      <c r="AS34" s="173">
        <f t="shared" si="4"/>
        <v>12299</v>
      </c>
      <c r="AT34" s="165">
        <f t="shared" si="4"/>
        <v>25871</v>
      </c>
      <c r="AU34" s="105"/>
      <c r="AV34" s="105"/>
      <c r="AW34" s="105"/>
      <c r="AX34" s="105"/>
    </row>
    <row r="35" spans="1:50" ht="17.25" x14ac:dyDescent="0.3">
      <c r="A35" s="152" t="s">
        <v>17</v>
      </c>
      <c r="B35" s="191">
        <v>1904</v>
      </c>
      <c r="C35" s="192">
        <v>1817</v>
      </c>
      <c r="D35" s="155">
        <v>3721</v>
      </c>
      <c r="E35" s="184">
        <v>1713</v>
      </c>
      <c r="F35" s="192">
        <v>1825</v>
      </c>
      <c r="G35" s="155">
        <v>3538</v>
      </c>
      <c r="H35" s="191">
        <v>1795</v>
      </c>
      <c r="I35" s="192">
        <v>1781</v>
      </c>
      <c r="J35" s="155">
        <v>3576</v>
      </c>
      <c r="K35" s="184">
        <v>147</v>
      </c>
      <c r="L35" s="192">
        <v>179</v>
      </c>
      <c r="M35" s="155">
        <v>326</v>
      </c>
      <c r="N35" s="191">
        <v>105</v>
      </c>
      <c r="O35" s="192">
        <v>80</v>
      </c>
      <c r="P35" s="155">
        <v>185</v>
      </c>
      <c r="Q35" s="184">
        <v>140</v>
      </c>
      <c r="R35" s="192">
        <v>184</v>
      </c>
      <c r="S35" s="155">
        <v>324</v>
      </c>
      <c r="T35" s="160">
        <f t="shared" si="0"/>
        <v>5804</v>
      </c>
      <c r="U35" s="161">
        <f t="shared" si="0"/>
        <v>5866</v>
      </c>
      <c r="V35" s="162">
        <f t="shared" si="1"/>
        <v>11670</v>
      </c>
      <c r="W35" s="196">
        <v>137</v>
      </c>
      <c r="X35" s="197">
        <v>227</v>
      </c>
      <c r="Y35" s="165">
        <v>364</v>
      </c>
      <c r="Z35" s="198">
        <v>466</v>
      </c>
      <c r="AA35" s="199">
        <v>463</v>
      </c>
      <c r="AB35" s="167">
        <v>929</v>
      </c>
      <c r="AC35" s="200">
        <v>667</v>
      </c>
      <c r="AD35" s="199">
        <v>712</v>
      </c>
      <c r="AE35" s="165">
        <v>1379</v>
      </c>
      <c r="AF35" s="198">
        <v>702</v>
      </c>
      <c r="AG35" s="199">
        <v>606</v>
      </c>
      <c r="AH35" s="167">
        <v>1308</v>
      </c>
      <c r="AI35" s="200">
        <v>672</v>
      </c>
      <c r="AJ35" s="199">
        <v>850</v>
      </c>
      <c r="AK35" s="165">
        <v>1522</v>
      </c>
      <c r="AL35" s="198">
        <v>1170</v>
      </c>
      <c r="AM35" s="201">
        <v>1214</v>
      </c>
      <c r="AN35" s="167">
        <v>2384</v>
      </c>
      <c r="AO35" s="170">
        <f t="shared" si="2"/>
        <v>3814</v>
      </c>
      <c r="AP35" s="169">
        <f t="shared" si="2"/>
        <v>4072</v>
      </c>
      <c r="AQ35" s="167">
        <f t="shared" si="3"/>
        <v>7886</v>
      </c>
      <c r="AR35" s="172">
        <f t="shared" si="4"/>
        <v>9618</v>
      </c>
      <c r="AS35" s="173">
        <f t="shared" si="4"/>
        <v>9938</v>
      </c>
      <c r="AT35" s="165">
        <f t="shared" si="4"/>
        <v>19556</v>
      </c>
      <c r="AU35" s="105"/>
      <c r="AV35" s="105"/>
      <c r="AW35" s="105"/>
      <c r="AX35" s="105"/>
    </row>
    <row r="36" spans="1:50" ht="18" thickBot="1" x14ac:dyDescent="0.35">
      <c r="A36" s="202" t="s">
        <v>42</v>
      </c>
      <c r="B36" s="203">
        <v>10</v>
      </c>
      <c r="C36" s="204">
        <v>48</v>
      </c>
      <c r="D36" s="205">
        <v>58</v>
      </c>
      <c r="E36" s="206">
        <v>34</v>
      </c>
      <c r="F36" s="204">
        <v>19</v>
      </c>
      <c r="G36" s="205">
        <v>53</v>
      </c>
      <c r="H36" s="207"/>
      <c r="I36" s="208"/>
      <c r="J36" s="205">
        <v>0</v>
      </c>
      <c r="K36" s="209"/>
      <c r="L36" s="208"/>
      <c r="M36" s="205">
        <v>0</v>
      </c>
      <c r="N36" s="207"/>
      <c r="O36" s="208"/>
      <c r="P36" s="205">
        <v>0</v>
      </c>
      <c r="Q36" s="206">
        <v>21</v>
      </c>
      <c r="R36" s="204">
        <v>13</v>
      </c>
      <c r="S36" s="205">
        <v>34</v>
      </c>
      <c r="T36" s="207">
        <f t="shared" si="0"/>
        <v>65</v>
      </c>
      <c r="U36" s="210">
        <f t="shared" si="0"/>
        <v>80</v>
      </c>
      <c r="V36" s="211">
        <f t="shared" si="1"/>
        <v>145</v>
      </c>
      <c r="W36" s="170">
        <v>34</v>
      </c>
      <c r="X36" s="171">
        <v>40</v>
      </c>
      <c r="Y36" s="165">
        <v>74</v>
      </c>
      <c r="Z36" s="168">
        <v>0</v>
      </c>
      <c r="AA36" s="171">
        <v>0</v>
      </c>
      <c r="AB36" s="167">
        <v>0</v>
      </c>
      <c r="AC36" s="170"/>
      <c r="AD36" s="171"/>
      <c r="AE36" s="165">
        <v>0</v>
      </c>
      <c r="AF36" s="168"/>
      <c r="AG36" s="169"/>
      <c r="AH36" s="167">
        <v>0</v>
      </c>
      <c r="AI36" s="181"/>
      <c r="AJ36" s="182"/>
      <c r="AK36" s="165">
        <v>0</v>
      </c>
      <c r="AL36" s="183"/>
      <c r="AM36" s="182"/>
      <c r="AN36" s="167">
        <v>0</v>
      </c>
      <c r="AO36" s="212">
        <f t="shared" si="2"/>
        <v>34</v>
      </c>
      <c r="AP36" s="213">
        <f t="shared" si="2"/>
        <v>40</v>
      </c>
      <c r="AQ36" s="214">
        <f t="shared" si="3"/>
        <v>74</v>
      </c>
      <c r="AR36" s="215">
        <f t="shared" si="4"/>
        <v>99</v>
      </c>
      <c r="AS36" s="216">
        <f t="shared" si="4"/>
        <v>120</v>
      </c>
      <c r="AT36" s="217">
        <f t="shared" si="4"/>
        <v>219</v>
      </c>
      <c r="AU36" s="105"/>
      <c r="AV36" s="105"/>
      <c r="AW36" s="105"/>
      <c r="AX36" s="105"/>
    </row>
    <row r="37" spans="1:50" ht="18" thickBot="1" x14ac:dyDescent="0.35">
      <c r="A37" s="218" t="s">
        <v>22</v>
      </c>
      <c r="B37" s="219">
        <f t="shared" ref="B37:AT37" si="5">SUM(B8:B36)</f>
        <v>647439</v>
      </c>
      <c r="C37" s="218">
        <f t="shared" si="5"/>
        <v>627389</v>
      </c>
      <c r="D37" s="220">
        <f t="shared" si="5"/>
        <v>1274828</v>
      </c>
      <c r="E37" s="221">
        <f t="shared" si="5"/>
        <v>578737</v>
      </c>
      <c r="F37" s="218">
        <f t="shared" si="5"/>
        <v>577980</v>
      </c>
      <c r="G37" s="220">
        <f t="shared" si="5"/>
        <v>1156717</v>
      </c>
      <c r="H37" s="219">
        <f t="shared" si="5"/>
        <v>503773</v>
      </c>
      <c r="I37" s="218">
        <f t="shared" si="5"/>
        <v>501431</v>
      </c>
      <c r="J37" s="220">
        <f t="shared" si="5"/>
        <v>1006293</v>
      </c>
      <c r="K37" s="221">
        <f t="shared" si="5"/>
        <v>14233</v>
      </c>
      <c r="L37" s="218">
        <f t="shared" si="5"/>
        <v>14852</v>
      </c>
      <c r="M37" s="220">
        <f t="shared" si="5"/>
        <v>29085</v>
      </c>
      <c r="N37" s="219">
        <f t="shared" si="5"/>
        <v>20068</v>
      </c>
      <c r="O37" s="218">
        <f t="shared" si="5"/>
        <v>20264</v>
      </c>
      <c r="P37" s="220">
        <f t="shared" si="5"/>
        <v>40332</v>
      </c>
      <c r="Q37" s="221">
        <f t="shared" si="5"/>
        <v>24852</v>
      </c>
      <c r="R37" s="218">
        <f t="shared" si="5"/>
        <v>25066</v>
      </c>
      <c r="S37" s="220">
        <f t="shared" si="5"/>
        <v>49918</v>
      </c>
      <c r="T37" s="219">
        <f t="shared" si="5"/>
        <v>1789102</v>
      </c>
      <c r="U37" s="219">
        <f t="shared" si="5"/>
        <v>1766982</v>
      </c>
      <c r="V37" s="220">
        <f t="shared" si="5"/>
        <v>3556084</v>
      </c>
      <c r="W37" s="222">
        <f t="shared" si="5"/>
        <v>197255</v>
      </c>
      <c r="X37" s="222">
        <f t="shared" si="5"/>
        <v>188908</v>
      </c>
      <c r="Y37" s="222">
        <f t="shared" si="5"/>
        <v>386163</v>
      </c>
      <c r="Z37" s="222">
        <f t="shared" si="5"/>
        <v>376250</v>
      </c>
      <c r="AA37" s="222">
        <f t="shared" si="5"/>
        <v>383906</v>
      </c>
      <c r="AB37" s="222">
        <f t="shared" si="5"/>
        <v>760156</v>
      </c>
      <c r="AC37" s="222">
        <f t="shared" si="5"/>
        <v>399557</v>
      </c>
      <c r="AD37" s="222">
        <f t="shared" si="5"/>
        <v>397749</v>
      </c>
      <c r="AE37" s="222">
        <f t="shared" si="5"/>
        <v>797306</v>
      </c>
      <c r="AF37" s="222">
        <f t="shared" si="5"/>
        <v>398943</v>
      </c>
      <c r="AG37" s="222">
        <f t="shared" si="5"/>
        <v>400602</v>
      </c>
      <c r="AH37" s="222">
        <f t="shared" si="5"/>
        <v>799545</v>
      </c>
      <c r="AI37" s="222">
        <f t="shared" si="5"/>
        <v>490820</v>
      </c>
      <c r="AJ37" s="222">
        <f t="shared" si="5"/>
        <v>488004</v>
      </c>
      <c r="AK37" s="222">
        <f t="shared" si="5"/>
        <v>978824</v>
      </c>
      <c r="AL37" s="222">
        <f t="shared" si="5"/>
        <v>559596</v>
      </c>
      <c r="AM37" s="222">
        <f t="shared" si="5"/>
        <v>546208</v>
      </c>
      <c r="AN37" s="223">
        <f t="shared" si="5"/>
        <v>1105804</v>
      </c>
      <c r="AO37" s="224">
        <f t="shared" si="5"/>
        <v>2422421</v>
      </c>
      <c r="AP37" s="224">
        <f t="shared" si="5"/>
        <v>2405377</v>
      </c>
      <c r="AQ37" s="225">
        <f t="shared" si="5"/>
        <v>4827798</v>
      </c>
      <c r="AR37" s="225">
        <f t="shared" si="5"/>
        <v>4211523</v>
      </c>
      <c r="AS37" s="225">
        <f t="shared" si="5"/>
        <v>4172359</v>
      </c>
      <c r="AT37" s="225">
        <f t="shared" si="5"/>
        <v>8383882</v>
      </c>
      <c r="AU37" s="105"/>
      <c r="AV37" s="105"/>
      <c r="AW37" s="105"/>
      <c r="AX37" s="105"/>
    </row>
    <row r="38" spans="1:50" ht="17.25" x14ac:dyDescent="0.3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5"/>
      <c r="AV38" s="105"/>
      <c r="AW38" s="105"/>
      <c r="AX38" s="105"/>
    </row>
    <row r="39" spans="1:50" ht="17.25" x14ac:dyDescent="0.3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5"/>
      <c r="AV39" s="105"/>
      <c r="AW39" s="105"/>
      <c r="AX39" s="105"/>
    </row>
    <row r="40" spans="1:50" ht="17.25" x14ac:dyDescent="0.3">
      <c r="A40" s="104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5"/>
      <c r="AV40" s="105"/>
      <c r="AW40" s="105"/>
      <c r="AX40" s="105"/>
    </row>
    <row r="41" spans="1:50" ht="17.25" x14ac:dyDescent="0.3">
      <c r="A41" s="104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5"/>
      <c r="AV41" s="105"/>
      <c r="AW41" s="105"/>
      <c r="AX41" s="105"/>
    </row>
    <row r="42" spans="1:50" ht="17.25" x14ac:dyDescent="0.3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5"/>
      <c r="AV42" s="105"/>
      <c r="AW42" s="105"/>
      <c r="AX42" s="105"/>
    </row>
    <row r="43" spans="1:50" ht="17.25" x14ac:dyDescent="0.3">
      <c r="A43" s="226"/>
      <c r="B43" s="226"/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</row>
    <row r="44" spans="1:50" ht="27.75" thickBot="1" x14ac:dyDescent="0.45">
      <c r="A44" s="226"/>
      <c r="B44" s="226"/>
      <c r="C44" s="226"/>
      <c r="D44" s="226"/>
      <c r="E44" s="226"/>
      <c r="F44" s="226"/>
      <c r="G44" s="227" t="s">
        <v>75</v>
      </c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108" t="s">
        <v>76</v>
      </c>
      <c r="V44" s="226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</row>
    <row r="45" spans="1:50" ht="18" thickBot="1" x14ac:dyDescent="0.35">
      <c r="A45" s="228" t="s">
        <v>59</v>
      </c>
      <c r="B45" s="229"/>
      <c r="C45" s="230"/>
      <c r="D45" s="231"/>
      <c r="E45" s="232"/>
      <c r="F45" s="230"/>
      <c r="G45" s="233"/>
      <c r="H45" s="229"/>
      <c r="I45" s="230"/>
      <c r="J45" s="231"/>
      <c r="K45" s="232"/>
      <c r="L45" s="230"/>
      <c r="M45" s="233"/>
      <c r="N45" s="229"/>
      <c r="O45" s="230"/>
      <c r="P45" s="231"/>
      <c r="Q45" s="232"/>
      <c r="R45" s="230"/>
      <c r="S45" s="233"/>
      <c r="T45" s="226"/>
      <c r="U45" s="234" t="s">
        <v>60</v>
      </c>
      <c r="V45" s="231"/>
      <c r="W45" s="23"/>
      <c r="X45" s="23"/>
      <c r="Y45" s="23"/>
      <c r="Z45" s="23"/>
      <c r="AA45" s="23"/>
      <c r="AB45" s="23"/>
      <c r="AC45" s="105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R45" s="105"/>
      <c r="AS45" s="105"/>
      <c r="AT45" s="105"/>
      <c r="AU45" s="105"/>
      <c r="AV45" s="105"/>
      <c r="AW45" s="105"/>
      <c r="AX45" s="105"/>
    </row>
    <row r="46" spans="1:50" ht="18" thickBot="1" x14ac:dyDescent="0.35">
      <c r="A46" s="235"/>
      <c r="B46" s="236"/>
      <c r="C46" s="237" t="s">
        <v>61</v>
      </c>
      <c r="D46" s="238"/>
      <c r="E46" s="239"/>
      <c r="F46" s="237" t="s">
        <v>62</v>
      </c>
      <c r="G46" s="240"/>
      <c r="H46" s="236"/>
      <c r="I46" s="237" t="s">
        <v>63</v>
      </c>
      <c r="J46" s="238"/>
      <c r="K46" s="239"/>
      <c r="L46" s="237" t="s">
        <v>64</v>
      </c>
      <c r="M46" s="240"/>
      <c r="N46" s="236"/>
      <c r="O46" s="237" t="s">
        <v>65</v>
      </c>
      <c r="P46" s="238"/>
      <c r="Q46" s="239"/>
      <c r="R46" s="237" t="s">
        <v>66</v>
      </c>
      <c r="S46" s="240"/>
      <c r="T46" s="241"/>
      <c r="U46" s="242"/>
      <c r="V46" s="243"/>
      <c r="W46" s="531" t="s">
        <v>0</v>
      </c>
      <c r="X46" s="532"/>
      <c r="Y46" s="533"/>
      <c r="Z46" s="532" t="s">
        <v>1</v>
      </c>
      <c r="AA46" s="532"/>
      <c r="AB46" s="532"/>
      <c r="AC46" s="531" t="s">
        <v>2</v>
      </c>
      <c r="AD46" s="532"/>
      <c r="AE46" s="533"/>
      <c r="AF46" s="532" t="s">
        <v>3</v>
      </c>
      <c r="AG46" s="532"/>
      <c r="AH46" s="532"/>
      <c r="AI46" s="531" t="s">
        <v>4</v>
      </c>
      <c r="AJ46" s="532"/>
      <c r="AK46" s="533"/>
      <c r="AL46" s="532" t="s">
        <v>5</v>
      </c>
      <c r="AM46" s="532"/>
      <c r="AN46" s="533"/>
      <c r="AO46" s="532" t="s">
        <v>56</v>
      </c>
      <c r="AP46" s="532"/>
      <c r="AQ46" s="533"/>
      <c r="AR46" s="529" t="s">
        <v>67</v>
      </c>
      <c r="AS46" s="529"/>
      <c r="AT46" s="530"/>
      <c r="AU46" s="105"/>
      <c r="AV46" s="105"/>
      <c r="AW46" s="105"/>
      <c r="AX46" s="105"/>
    </row>
    <row r="47" spans="1:50" ht="18" thickBot="1" x14ac:dyDescent="0.35">
      <c r="A47" s="235" t="s">
        <v>19</v>
      </c>
      <c r="B47" s="244" t="s">
        <v>68</v>
      </c>
      <c r="C47" s="245" t="s">
        <v>69</v>
      </c>
      <c r="D47" s="246" t="s">
        <v>22</v>
      </c>
      <c r="E47" s="247" t="s">
        <v>68</v>
      </c>
      <c r="F47" s="245" t="s">
        <v>69</v>
      </c>
      <c r="G47" s="248" t="s">
        <v>22</v>
      </c>
      <c r="H47" s="244" t="s">
        <v>68</v>
      </c>
      <c r="I47" s="245" t="s">
        <v>69</v>
      </c>
      <c r="J47" s="246" t="s">
        <v>22</v>
      </c>
      <c r="K47" s="247" t="s">
        <v>68</v>
      </c>
      <c r="L47" s="245" t="s">
        <v>69</v>
      </c>
      <c r="M47" s="248" t="s">
        <v>22</v>
      </c>
      <c r="N47" s="244" t="s">
        <v>68</v>
      </c>
      <c r="O47" s="245" t="s">
        <v>69</v>
      </c>
      <c r="P47" s="246" t="s">
        <v>22</v>
      </c>
      <c r="Q47" s="247" t="s">
        <v>68</v>
      </c>
      <c r="R47" s="245" t="s">
        <v>69</v>
      </c>
      <c r="S47" s="248" t="s">
        <v>22</v>
      </c>
      <c r="T47" s="249" t="s">
        <v>68</v>
      </c>
      <c r="U47" s="250" t="s">
        <v>69</v>
      </c>
      <c r="V47" s="251" t="s">
        <v>22</v>
      </c>
      <c r="W47" s="249" t="s">
        <v>68</v>
      </c>
      <c r="X47" s="250" t="s">
        <v>69</v>
      </c>
      <c r="Y47" s="251" t="s">
        <v>22</v>
      </c>
      <c r="Z47" s="249" t="s">
        <v>68</v>
      </c>
      <c r="AA47" s="250" t="s">
        <v>69</v>
      </c>
      <c r="AB47" s="251" t="s">
        <v>22</v>
      </c>
      <c r="AC47" s="249" t="s">
        <v>68</v>
      </c>
      <c r="AD47" s="250" t="s">
        <v>69</v>
      </c>
      <c r="AE47" s="251" t="s">
        <v>22</v>
      </c>
      <c r="AF47" s="249" t="s">
        <v>68</v>
      </c>
      <c r="AG47" s="250" t="s">
        <v>69</v>
      </c>
      <c r="AH47" s="251" t="s">
        <v>22</v>
      </c>
      <c r="AI47" s="249" t="s">
        <v>68</v>
      </c>
      <c r="AJ47" s="250" t="s">
        <v>69</v>
      </c>
      <c r="AK47" s="251" t="s">
        <v>22</v>
      </c>
      <c r="AL47" s="249" t="s">
        <v>68</v>
      </c>
      <c r="AM47" s="250" t="s">
        <v>69</v>
      </c>
      <c r="AN47" s="251" t="s">
        <v>22</v>
      </c>
      <c r="AO47" s="249" t="s">
        <v>68</v>
      </c>
      <c r="AP47" s="250" t="s">
        <v>69</v>
      </c>
      <c r="AQ47" s="251" t="s">
        <v>22</v>
      </c>
      <c r="AR47" s="124" t="s">
        <v>68</v>
      </c>
      <c r="AS47" s="128" t="s">
        <v>69</v>
      </c>
      <c r="AT47" s="129" t="s">
        <v>22</v>
      </c>
      <c r="AU47" s="105"/>
      <c r="AV47" s="105"/>
      <c r="AW47" s="105"/>
      <c r="AX47" s="105"/>
    </row>
    <row r="48" spans="1:50" ht="17.25" x14ac:dyDescent="0.3">
      <c r="A48" s="252" t="s">
        <v>44</v>
      </c>
      <c r="B48" s="253">
        <v>138489</v>
      </c>
      <c r="C48" s="254">
        <v>153149</v>
      </c>
      <c r="D48" s="255">
        <v>291638</v>
      </c>
      <c r="E48" s="256">
        <v>101001</v>
      </c>
      <c r="F48" s="254">
        <v>118779</v>
      </c>
      <c r="G48" s="257">
        <v>219780</v>
      </c>
      <c r="H48" s="253">
        <v>69934</v>
      </c>
      <c r="I48" s="254">
        <v>74719</v>
      </c>
      <c r="J48" s="255">
        <v>144653</v>
      </c>
      <c r="K48" s="256">
        <v>363</v>
      </c>
      <c r="L48" s="254">
        <v>3596</v>
      </c>
      <c r="M48" s="257">
        <v>3959</v>
      </c>
      <c r="N48" s="258">
        <v>884</v>
      </c>
      <c r="O48" s="259">
        <v>4012</v>
      </c>
      <c r="P48" s="255">
        <v>4896</v>
      </c>
      <c r="Q48" s="256">
        <v>1158</v>
      </c>
      <c r="R48" s="254">
        <v>5366</v>
      </c>
      <c r="S48" s="257">
        <v>6524</v>
      </c>
      <c r="T48" s="260">
        <f t="shared" ref="T48:U54" si="6">Q48+N48+K48+H48+E48+B48</f>
        <v>311829</v>
      </c>
      <c r="U48" s="230">
        <f t="shared" si="6"/>
        <v>359621</v>
      </c>
      <c r="V48" s="261">
        <f t="shared" ref="V48:V54" si="7">T48+U48</f>
        <v>671450</v>
      </c>
      <c r="W48" s="514">
        <v>5910</v>
      </c>
      <c r="X48" s="515">
        <v>6669</v>
      </c>
      <c r="Y48" s="516">
        <v>12579</v>
      </c>
      <c r="Z48" s="509">
        <v>9019</v>
      </c>
      <c r="AA48" s="510">
        <v>9302</v>
      </c>
      <c r="AB48" s="517">
        <f t="shared" ref="AB48" si="8">Z48+AA48</f>
        <v>18321</v>
      </c>
      <c r="AC48" s="509">
        <v>23346</v>
      </c>
      <c r="AD48" s="510">
        <v>22472</v>
      </c>
      <c r="AE48" s="516">
        <v>45818</v>
      </c>
      <c r="AF48" s="265">
        <v>33404</v>
      </c>
      <c r="AG48" s="263">
        <v>34429</v>
      </c>
      <c r="AH48" s="266">
        <v>67833</v>
      </c>
      <c r="AI48" s="411">
        <v>41822</v>
      </c>
      <c r="AJ48" s="410">
        <v>43759</v>
      </c>
      <c r="AK48" s="408">
        <v>85581</v>
      </c>
      <c r="AL48" s="265">
        <v>76912</v>
      </c>
      <c r="AM48" s="266">
        <v>68074</v>
      </c>
      <c r="AN48" s="264">
        <v>144986</v>
      </c>
      <c r="AO48" s="267">
        <f>W48+Z48+AC48+AF48+AI48+AL48</f>
        <v>190413</v>
      </c>
      <c r="AP48" s="268">
        <f>X48+AA48+AD48+AG48+AJ48+AM48</f>
        <v>184705</v>
      </c>
      <c r="AQ48" s="269">
        <f>SUM(AO48:AP48)</f>
        <v>375118</v>
      </c>
      <c r="AR48" s="150">
        <f>T48+AO48</f>
        <v>502242</v>
      </c>
      <c r="AS48" s="151">
        <f t="shared" ref="AS48:AT55" si="9">U48+AP48</f>
        <v>544326</v>
      </c>
      <c r="AT48" s="143">
        <f t="shared" si="9"/>
        <v>1046568</v>
      </c>
      <c r="AU48" s="105"/>
      <c r="AV48" s="105"/>
      <c r="AW48" s="105"/>
      <c r="AX48" s="105"/>
    </row>
    <row r="49" spans="1:50" ht="17.25" x14ac:dyDescent="0.3">
      <c r="A49" s="270" t="s">
        <v>45</v>
      </c>
      <c r="B49" s="271">
        <v>65494</v>
      </c>
      <c r="C49" s="272">
        <v>47836</v>
      </c>
      <c r="D49" s="273">
        <v>113330</v>
      </c>
      <c r="E49" s="274">
        <v>39617</v>
      </c>
      <c r="F49" s="275">
        <v>40991</v>
      </c>
      <c r="G49" s="276">
        <v>80608</v>
      </c>
      <c r="H49" s="277">
        <v>26026</v>
      </c>
      <c r="I49" s="275">
        <v>20123</v>
      </c>
      <c r="J49" s="273">
        <v>46149</v>
      </c>
      <c r="K49" s="274">
        <v>176</v>
      </c>
      <c r="L49" s="275">
        <v>1650</v>
      </c>
      <c r="M49" s="276">
        <v>1826</v>
      </c>
      <c r="N49" s="271">
        <v>1018</v>
      </c>
      <c r="O49" s="272">
        <v>1338</v>
      </c>
      <c r="P49" s="273">
        <v>2356</v>
      </c>
      <c r="Q49" s="278">
        <v>1903</v>
      </c>
      <c r="R49" s="272">
        <v>1250</v>
      </c>
      <c r="S49" s="276">
        <v>3153</v>
      </c>
      <c r="T49" s="277">
        <f t="shared" si="6"/>
        <v>134234</v>
      </c>
      <c r="U49" s="242">
        <f t="shared" si="6"/>
        <v>113188</v>
      </c>
      <c r="V49" s="238">
        <f t="shared" si="7"/>
        <v>247422</v>
      </c>
      <c r="W49" s="262">
        <v>26694</v>
      </c>
      <c r="X49" s="263">
        <v>26257</v>
      </c>
      <c r="Y49" s="264">
        <v>52951</v>
      </c>
      <c r="Z49" s="265">
        <v>6761</v>
      </c>
      <c r="AA49" s="263">
        <v>3801</v>
      </c>
      <c r="AB49" s="266">
        <v>10562</v>
      </c>
      <c r="AC49" s="262">
        <v>12364</v>
      </c>
      <c r="AD49" s="263">
        <v>9379</v>
      </c>
      <c r="AE49" s="264">
        <v>21743</v>
      </c>
      <c r="AF49" s="265">
        <v>17563</v>
      </c>
      <c r="AG49" s="263">
        <v>16307</v>
      </c>
      <c r="AH49" s="266">
        <v>33870</v>
      </c>
      <c r="AI49" s="262">
        <v>24475</v>
      </c>
      <c r="AJ49" s="263">
        <v>29709</v>
      </c>
      <c r="AK49" s="264">
        <v>54184</v>
      </c>
      <c r="AL49" s="265">
        <v>28205</v>
      </c>
      <c r="AM49" s="266">
        <v>24071</v>
      </c>
      <c r="AN49" s="264">
        <v>52276</v>
      </c>
      <c r="AO49" s="262">
        <f t="shared" ref="AO49:AP54" si="10">W49+Z49+AC49+AF49+AI49+AL49</f>
        <v>116062</v>
      </c>
      <c r="AP49" s="263">
        <f t="shared" si="10"/>
        <v>109524</v>
      </c>
      <c r="AQ49" s="264">
        <f t="shared" ref="AQ49:AQ54" si="11">SUM(AO49:AP49)</f>
        <v>225586</v>
      </c>
      <c r="AR49" s="172">
        <f t="shared" ref="AR49:AR55" si="12">T49+AO49</f>
        <v>250296</v>
      </c>
      <c r="AS49" s="173">
        <f t="shared" si="9"/>
        <v>222712</v>
      </c>
      <c r="AT49" s="165">
        <f t="shared" si="9"/>
        <v>473008</v>
      </c>
      <c r="AU49" s="105"/>
      <c r="AV49" s="105"/>
      <c r="AW49" s="105"/>
      <c r="AX49" s="105"/>
    </row>
    <row r="50" spans="1:50" ht="17.25" x14ac:dyDescent="0.3">
      <c r="A50" s="270" t="s">
        <v>46</v>
      </c>
      <c r="B50" s="271">
        <v>5947</v>
      </c>
      <c r="C50" s="272">
        <v>9511</v>
      </c>
      <c r="D50" s="273">
        <v>15458</v>
      </c>
      <c r="E50" s="278">
        <v>3097</v>
      </c>
      <c r="F50" s="272">
        <v>4830</v>
      </c>
      <c r="G50" s="276">
        <v>7927</v>
      </c>
      <c r="H50" s="271">
        <v>1355</v>
      </c>
      <c r="I50" s="272">
        <v>3272</v>
      </c>
      <c r="J50" s="273">
        <v>4627</v>
      </c>
      <c r="K50" s="274">
        <v>37</v>
      </c>
      <c r="L50" s="275">
        <v>166</v>
      </c>
      <c r="M50" s="276">
        <v>203</v>
      </c>
      <c r="N50" s="277">
        <v>53</v>
      </c>
      <c r="O50" s="275">
        <v>65</v>
      </c>
      <c r="P50" s="273">
        <v>118</v>
      </c>
      <c r="Q50" s="278">
        <v>81</v>
      </c>
      <c r="R50" s="272">
        <v>748</v>
      </c>
      <c r="S50" s="276">
        <v>829</v>
      </c>
      <c r="T50" s="277">
        <f t="shared" si="6"/>
        <v>10570</v>
      </c>
      <c r="U50" s="242">
        <f t="shared" si="6"/>
        <v>18592</v>
      </c>
      <c r="V50" s="238">
        <f t="shared" si="7"/>
        <v>29162</v>
      </c>
      <c r="W50" s="262">
        <v>0</v>
      </c>
      <c r="X50" s="263">
        <v>15</v>
      </c>
      <c r="Y50" s="264">
        <v>15</v>
      </c>
      <c r="Z50" s="265">
        <v>0</v>
      </c>
      <c r="AA50" s="263">
        <v>0</v>
      </c>
      <c r="AB50" s="266">
        <v>0</v>
      </c>
      <c r="AC50" s="262">
        <v>4</v>
      </c>
      <c r="AD50" s="266">
        <v>0</v>
      </c>
      <c r="AE50" s="264">
        <v>4</v>
      </c>
      <c r="AF50" s="265">
        <v>10</v>
      </c>
      <c r="AG50" s="263">
        <v>0</v>
      </c>
      <c r="AH50" s="266">
        <v>10</v>
      </c>
      <c r="AI50" s="262">
        <v>44</v>
      </c>
      <c r="AJ50" s="266">
        <v>54</v>
      </c>
      <c r="AK50" s="264">
        <v>98</v>
      </c>
      <c r="AL50" s="265">
        <v>114</v>
      </c>
      <c r="AM50" s="266">
        <v>123</v>
      </c>
      <c r="AN50" s="264">
        <v>237</v>
      </c>
      <c r="AO50" s="262">
        <f t="shared" si="10"/>
        <v>172</v>
      </c>
      <c r="AP50" s="263">
        <f t="shared" si="10"/>
        <v>192</v>
      </c>
      <c r="AQ50" s="264">
        <f t="shared" si="11"/>
        <v>364</v>
      </c>
      <c r="AR50" s="172">
        <f t="shared" si="12"/>
        <v>10742</v>
      </c>
      <c r="AS50" s="173">
        <f t="shared" si="9"/>
        <v>18784</v>
      </c>
      <c r="AT50" s="165">
        <f t="shared" si="9"/>
        <v>29526</v>
      </c>
      <c r="AU50" s="105"/>
      <c r="AV50" s="105"/>
      <c r="AW50" s="105"/>
      <c r="AX50" s="105"/>
    </row>
    <row r="51" spans="1:50" ht="17.25" x14ac:dyDescent="0.3">
      <c r="A51" s="270" t="s">
        <v>47</v>
      </c>
      <c r="B51" s="271">
        <v>8985</v>
      </c>
      <c r="C51" s="272">
        <v>10438</v>
      </c>
      <c r="D51" s="273">
        <v>19423</v>
      </c>
      <c r="E51" s="278">
        <v>6267</v>
      </c>
      <c r="F51" s="272">
        <v>7503</v>
      </c>
      <c r="G51" s="276">
        <v>13770</v>
      </c>
      <c r="H51" s="271">
        <v>4656</v>
      </c>
      <c r="I51" s="272">
        <v>1714</v>
      </c>
      <c r="J51" s="273">
        <v>6370</v>
      </c>
      <c r="K51" s="274">
        <v>0</v>
      </c>
      <c r="L51" s="275">
        <v>9</v>
      </c>
      <c r="M51" s="276">
        <v>9</v>
      </c>
      <c r="N51" s="271">
        <v>48</v>
      </c>
      <c r="O51" s="272">
        <v>27</v>
      </c>
      <c r="P51" s="273">
        <v>75</v>
      </c>
      <c r="Q51" s="278">
        <v>17</v>
      </c>
      <c r="R51" s="272">
        <v>223</v>
      </c>
      <c r="S51" s="276">
        <v>240</v>
      </c>
      <c r="T51" s="277">
        <f t="shared" si="6"/>
        <v>19973</v>
      </c>
      <c r="U51" s="242">
        <f t="shared" si="6"/>
        <v>19914</v>
      </c>
      <c r="V51" s="238">
        <f t="shared" si="7"/>
        <v>39887</v>
      </c>
      <c r="W51" s="262">
        <v>645</v>
      </c>
      <c r="X51" s="263">
        <v>2786</v>
      </c>
      <c r="Y51" s="264">
        <v>3431</v>
      </c>
      <c r="Z51" s="265">
        <v>268</v>
      </c>
      <c r="AA51" s="266">
        <v>446</v>
      </c>
      <c r="AB51" s="266">
        <v>714</v>
      </c>
      <c r="AC51" s="262">
        <v>368</v>
      </c>
      <c r="AD51" s="266">
        <v>680</v>
      </c>
      <c r="AE51" s="264">
        <v>1048</v>
      </c>
      <c r="AF51" s="265">
        <v>96</v>
      </c>
      <c r="AG51" s="263">
        <v>290</v>
      </c>
      <c r="AH51" s="266">
        <v>386</v>
      </c>
      <c r="AI51" s="262">
        <v>142</v>
      </c>
      <c r="AJ51" s="263">
        <v>150</v>
      </c>
      <c r="AK51" s="264">
        <v>292</v>
      </c>
      <c r="AL51" s="518">
        <v>147</v>
      </c>
      <c r="AM51" s="519">
        <v>166</v>
      </c>
      <c r="AN51" s="516">
        <v>313</v>
      </c>
      <c r="AO51" s="262">
        <f t="shared" si="10"/>
        <v>1666</v>
      </c>
      <c r="AP51" s="263">
        <f t="shared" si="10"/>
        <v>4518</v>
      </c>
      <c r="AQ51" s="264">
        <f t="shared" si="11"/>
        <v>6184</v>
      </c>
      <c r="AR51" s="172">
        <f t="shared" si="12"/>
        <v>21639</v>
      </c>
      <c r="AS51" s="173">
        <f t="shared" si="9"/>
        <v>24432</v>
      </c>
      <c r="AT51" s="165">
        <f t="shared" si="9"/>
        <v>46071</v>
      </c>
      <c r="AU51" s="105"/>
      <c r="AV51" s="105"/>
      <c r="AW51" s="105"/>
      <c r="AX51" s="105"/>
    </row>
    <row r="52" spans="1:50" ht="17.25" x14ac:dyDescent="0.3">
      <c r="A52" s="270" t="s">
        <v>51</v>
      </c>
      <c r="B52" s="277">
        <v>0</v>
      </c>
      <c r="C52" s="272">
        <v>0</v>
      </c>
      <c r="D52" s="273">
        <v>0</v>
      </c>
      <c r="E52" s="274">
        <v>0</v>
      </c>
      <c r="F52" s="275">
        <v>0</v>
      </c>
      <c r="G52" s="276">
        <v>0</v>
      </c>
      <c r="H52" s="277">
        <v>0</v>
      </c>
      <c r="I52" s="275">
        <v>0</v>
      </c>
      <c r="J52" s="273">
        <v>0</v>
      </c>
      <c r="K52" s="278">
        <v>0</v>
      </c>
      <c r="L52" s="272">
        <v>0</v>
      </c>
      <c r="M52" s="276">
        <v>0</v>
      </c>
      <c r="N52" s="271">
        <v>0</v>
      </c>
      <c r="O52" s="272">
        <v>0</v>
      </c>
      <c r="P52" s="273">
        <v>0</v>
      </c>
      <c r="Q52" s="274">
        <v>0</v>
      </c>
      <c r="R52" s="275">
        <v>0</v>
      </c>
      <c r="S52" s="276">
        <v>0</v>
      </c>
      <c r="T52" s="277">
        <f t="shared" si="6"/>
        <v>0</v>
      </c>
      <c r="U52" s="242">
        <f t="shared" si="6"/>
        <v>0</v>
      </c>
      <c r="V52" s="238">
        <f t="shared" si="7"/>
        <v>0</v>
      </c>
      <c r="W52" s="279">
        <v>0</v>
      </c>
      <c r="X52" s="280">
        <v>0</v>
      </c>
      <c r="Y52" s="264">
        <v>0</v>
      </c>
      <c r="Z52" s="281">
        <v>6</v>
      </c>
      <c r="AA52" s="282">
        <v>6</v>
      </c>
      <c r="AB52" s="266">
        <v>12</v>
      </c>
      <c r="AC52" s="262">
        <v>0</v>
      </c>
      <c r="AD52" s="263">
        <v>0</v>
      </c>
      <c r="AE52" s="264">
        <v>0</v>
      </c>
      <c r="AF52" s="265">
        <v>0</v>
      </c>
      <c r="AG52" s="263">
        <v>0</v>
      </c>
      <c r="AH52" s="266">
        <v>0</v>
      </c>
      <c r="AI52" s="262">
        <v>0</v>
      </c>
      <c r="AJ52" s="266">
        <v>0</v>
      </c>
      <c r="AK52" s="264">
        <v>0</v>
      </c>
      <c r="AL52" s="265">
        <v>0</v>
      </c>
      <c r="AM52" s="266"/>
      <c r="AN52" s="264"/>
      <c r="AO52" s="262">
        <f t="shared" si="10"/>
        <v>6</v>
      </c>
      <c r="AP52" s="263">
        <f t="shared" si="10"/>
        <v>6</v>
      </c>
      <c r="AQ52" s="264">
        <f t="shared" si="11"/>
        <v>12</v>
      </c>
      <c r="AR52" s="172">
        <f t="shared" si="12"/>
        <v>6</v>
      </c>
      <c r="AS52" s="173">
        <f t="shared" si="9"/>
        <v>6</v>
      </c>
      <c r="AT52" s="165">
        <f t="shared" si="9"/>
        <v>12</v>
      </c>
      <c r="AU52" s="105"/>
      <c r="AV52" s="105"/>
      <c r="AW52" s="105"/>
      <c r="AX52" s="105"/>
    </row>
    <row r="53" spans="1:50" ht="17.25" x14ac:dyDescent="0.3">
      <c r="A53" s="270" t="s">
        <v>52</v>
      </c>
      <c r="B53" s="271">
        <v>16</v>
      </c>
      <c r="C53" s="272">
        <v>31</v>
      </c>
      <c r="D53" s="273">
        <v>47</v>
      </c>
      <c r="E53" s="278">
        <v>76</v>
      </c>
      <c r="F53" s="272">
        <v>36</v>
      </c>
      <c r="G53" s="276">
        <v>112</v>
      </c>
      <c r="H53" s="271">
        <v>12</v>
      </c>
      <c r="I53" s="272">
        <v>18</v>
      </c>
      <c r="J53" s="273">
        <v>30</v>
      </c>
      <c r="K53" s="278">
        <v>33</v>
      </c>
      <c r="L53" s="272">
        <v>20</v>
      </c>
      <c r="M53" s="276">
        <v>53</v>
      </c>
      <c r="N53" s="271">
        <v>16</v>
      </c>
      <c r="O53" s="272">
        <v>3</v>
      </c>
      <c r="P53" s="273">
        <v>19</v>
      </c>
      <c r="Q53" s="274">
        <v>0</v>
      </c>
      <c r="R53" s="275">
        <v>17</v>
      </c>
      <c r="S53" s="276">
        <v>17</v>
      </c>
      <c r="T53" s="277">
        <f t="shared" si="6"/>
        <v>153</v>
      </c>
      <c r="U53" s="242">
        <f t="shared" si="6"/>
        <v>125</v>
      </c>
      <c r="V53" s="238">
        <f t="shared" si="7"/>
        <v>278</v>
      </c>
      <c r="W53" s="262"/>
      <c r="X53" s="266"/>
      <c r="Y53" s="264"/>
      <c r="Z53" s="265">
        <v>0</v>
      </c>
      <c r="AA53" s="266">
        <v>0</v>
      </c>
      <c r="AB53" s="266">
        <v>0</v>
      </c>
      <c r="AC53" s="262">
        <v>36</v>
      </c>
      <c r="AD53" s="263">
        <v>5</v>
      </c>
      <c r="AE53" s="264">
        <v>41</v>
      </c>
      <c r="AF53" s="265">
        <v>8</v>
      </c>
      <c r="AG53" s="263">
        <v>8</v>
      </c>
      <c r="AH53" s="266">
        <v>16</v>
      </c>
      <c r="AI53" s="262">
        <v>26</v>
      </c>
      <c r="AJ53" s="263">
        <v>17</v>
      </c>
      <c r="AK53" s="264">
        <v>43</v>
      </c>
      <c r="AL53" s="265">
        <v>0</v>
      </c>
      <c r="AM53" s="266">
        <v>16</v>
      </c>
      <c r="AN53" s="264">
        <v>16</v>
      </c>
      <c r="AO53" s="262">
        <f t="shared" si="10"/>
        <v>70</v>
      </c>
      <c r="AP53" s="263">
        <f t="shared" si="10"/>
        <v>46</v>
      </c>
      <c r="AQ53" s="264">
        <f t="shared" si="11"/>
        <v>116</v>
      </c>
      <c r="AR53" s="172">
        <f t="shared" si="12"/>
        <v>223</v>
      </c>
      <c r="AS53" s="173">
        <f t="shared" si="9"/>
        <v>171</v>
      </c>
      <c r="AT53" s="165">
        <f t="shared" si="9"/>
        <v>394</v>
      </c>
      <c r="AU53" s="105"/>
      <c r="AV53" s="105"/>
      <c r="AW53" s="105"/>
      <c r="AX53" s="105"/>
    </row>
    <row r="54" spans="1:50" ht="18" thickBot="1" x14ac:dyDescent="0.35">
      <c r="A54" s="270" t="s">
        <v>53</v>
      </c>
      <c r="B54" s="277">
        <v>897</v>
      </c>
      <c r="C54" s="272">
        <v>586</v>
      </c>
      <c r="D54" s="273">
        <v>1483</v>
      </c>
      <c r="E54" s="274"/>
      <c r="F54" s="275"/>
      <c r="G54" s="276">
        <v>0</v>
      </c>
      <c r="H54" s="277"/>
      <c r="I54" s="275"/>
      <c r="J54" s="273">
        <v>0</v>
      </c>
      <c r="K54" s="274"/>
      <c r="L54" s="275"/>
      <c r="M54" s="276">
        <v>0</v>
      </c>
      <c r="N54" s="277"/>
      <c r="O54" s="275"/>
      <c r="P54" s="273">
        <v>0</v>
      </c>
      <c r="Q54" s="274"/>
      <c r="R54" s="275"/>
      <c r="S54" s="276">
        <v>0</v>
      </c>
      <c r="T54" s="283">
        <f t="shared" si="6"/>
        <v>897</v>
      </c>
      <c r="U54" s="284">
        <f t="shared" si="6"/>
        <v>586</v>
      </c>
      <c r="V54" s="285">
        <f t="shared" si="7"/>
        <v>1483</v>
      </c>
      <c r="W54" s="279"/>
      <c r="X54" s="286"/>
      <c r="Y54" s="264">
        <v>0</v>
      </c>
      <c r="Z54" s="287"/>
      <c r="AA54" s="286"/>
      <c r="AB54" s="266">
        <v>0</v>
      </c>
      <c r="AC54" s="262">
        <v>0</v>
      </c>
      <c r="AD54" s="266">
        <v>0</v>
      </c>
      <c r="AE54" s="264">
        <v>0</v>
      </c>
      <c r="AF54" s="265">
        <v>0</v>
      </c>
      <c r="AG54" s="263">
        <v>0</v>
      </c>
      <c r="AH54" s="266">
        <v>0</v>
      </c>
      <c r="AI54" s="288">
        <v>0</v>
      </c>
      <c r="AJ54" s="286">
        <v>0</v>
      </c>
      <c r="AK54" s="264">
        <v>0</v>
      </c>
      <c r="AL54" s="289">
        <v>0</v>
      </c>
      <c r="AM54" s="286">
        <v>0</v>
      </c>
      <c r="AN54" s="264">
        <v>0</v>
      </c>
      <c r="AO54" s="262">
        <f t="shared" si="10"/>
        <v>0</v>
      </c>
      <c r="AP54" s="263">
        <f t="shared" si="10"/>
        <v>0</v>
      </c>
      <c r="AQ54" s="264">
        <f t="shared" si="11"/>
        <v>0</v>
      </c>
      <c r="AR54" s="172">
        <f t="shared" si="12"/>
        <v>897</v>
      </c>
      <c r="AS54" s="173">
        <f t="shared" si="9"/>
        <v>586</v>
      </c>
      <c r="AT54" s="165">
        <f t="shared" si="9"/>
        <v>1483</v>
      </c>
      <c r="AU54" s="105"/>
      <c r="AV54" s="105"/>
      <c r="AW54" s="105"/>
      <c r="AX54" s="105"/>
    </row>
    <row r="55" spans="1:50" ht="18" thickBot="1" x14ac:dyDescent="0.35">
      <c r="A55" s="290" t="s">
        <v>22</v>
      </c>
      <c r="B55" s="291">
        <f t="shared" ref="B55:AQ55" si="13">SUM(B48:B54)</f>
        <v>219828</v>
      </c>
      <c r="C55" s="292">
        <f t="shared" si="13"/>
        <v>221551</v>
      </c>
      <c r="D55" s="293">
        <f t="shared" si="13"/>
        <v>441379</v>
      </c>
      <c r="E55" s="294">
        <f t="shared" si="13"/>
        <v>150058</v>
      </c>
      <c r="F55" s="292">
        <f t="shared" si="13"/>
        <v>172139</v>
      </c>
      <c r="G55" s="295">
        <f t="shared" si="13"/>
        <v>322197</v>
      </c>
      <c r="H55" s="291">
        <f t="shared" si="13"/>
        <v>101983</v>
      </c>
      <c r="I55" s="292">
        <f t="shared" si="13"/>
        <v>99846</v>
      </c>
      <c r="J55" s="293">
        <f t="shared" si="13"/>
        <v>201829</v>
      </c>
      <c r="K55" s="294">
        <f t="shared" si="13"/>
        <v>609</v>
      </c>
      <c r="L55" s="292">
        <f t="shared" si="13"/>
        <v>5441</v>
      </c>
      <c r="M55" s="295">
        <f t="shared" si="13"/>
        <v>6050</v>
      </c>
      <c r="N55" s="291">
        <f t="shared" si="13"/>
        <v>2019</v>
      </c>
      <c r="O55" s="292">
        <f t="shared" si="13"/>
        <v>5445</v>
      </c>
      <c r="P55" s="293">
        <f t="shared" si="13"/>
        <v>7464</v>
      </c>
      <c r="Q55" s="294">
        <f t="shared" si="13"/>
        <v>3159</v>
      </c>
      <c r="R55" s="292">
        <f t="shared" si="13"/>
        <v>7604</v>
      </c>
      <c r="S55" s="292">
        <f t="shared" si="13"/>
        <v>10763</v>
      </c>
      <c r="T55" s="291">
        <f t="shared" si="13"/>
        <v>477656</v>
      </c>
      <c r="U55" s="292">
        <f t="shared" si="13"/>
        <v>512026</v>
      </c>
      <c r="V55" s="293">
        <f t="shared" si="13"/>
        <v>989682</v>
      </c>
      <c r="W55" s="296">
        <f t="shared" si="13"/>
        <v>33249</v>
      </c>
      <c r="X55" s="296">
        <f t="shared" si="13"/>
        <v>35727</v>
      </c>
      <c r="Y55" s="296">
        <f t="shared" si="13"/>
        <v>68976</v>
      </c>
      <c r="Z55" s="296">
        <f t="shared" si="13"/>
        <v>16054</v>
      </c>
      <c r="AA55" s="296">
        <f t="shared" si="13"/>
        <v>13555</v>
      </c>
      <c r="AB55" s="296">
        <f t="shared" si="13"/>
        <v>29609</v>
      </c>
      <c r="AC55" s="296">
        <f t="shared" si="13"/>
        <v>36118</v>
      </c>
      <c r="AD55" s="296">
        <f t="shared" si="13"/>
        <v>32536</v>
      </c>
      <c r="AE55" s="296">
        <f t="shared" si="13"/>
        <v>68654</v>
      </c>
      <c r="AF55" s="296">
        <f t="shared" si="13"/>
        <v>51081</v>
      </c>
      <c r="AG55" s="296">
        <f t="shared" si="13"/>
        <v>51034</v>
      </c>
      <c r="AH55" s="296">
        <f t="shared" si="13"/>
        <v>102115</v>
      </c>
      <c r="AI55" s="296">
        <f t="shared" si="13"/>
        <v>66509</v>
      </c>
      <c r="AJ55" s="296">
        <f t="shared" si="13"/>
        <v>73689</v>
      </c>
      <c r="AK55" s="296">
        <f t="shared" si="13"/>
        <v>140198</v>
      </c>
      <c r="AL55" s="296">
        <f t="shared" si="13"/>
        <v>105378</v>
      </c>
      <c r="AM55" s="296">
        <f t="shared" si="13"/>
        <v>92450</v>
      </c>
      <c r="AN55" s="297">
        <f t="shared" si="13"/>
        <v>197828</v>
      </c>
      <c r="AO55" s="297">
        <f t="shared" si="13"/>
        <v>308389</v>
      </c>
      <c r="AP55" s="297">
        <f t="shared" si="13"/>
        <v>298991</v>
      </c>
      <c r="AQ55" s="297">
        <f t="shared" si="13"/>
        <v>607380</v>
      </c>
      <c r="AR55" s="298">
        <f t="shared" si="12"/>
        <v>786045</v>
      </c>
      <c r="AS55" s="299">
        <f t="shared" si="9"/>
        <v>811017</v>
      </c>
      <c r="AT55" s="300">
        <f>V55+AQ55</f>
        <v>1597062</v>
      </c>
      <c r="AU55" s="105"/>
      <c r="AV55" s="105"/>
      <c r="AW55" s="105"/>
      <c r="AX55" s="105"/>
    </row>
    <row r="56" spans="1:50" ht="17.25" x14ac:dyDescent="0.3">
      <c r="A56" s="226"/>
      <c r="B56" s="226"/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  <c r="R56" s="226"/>
      <c r="S56" s="301"/>
      <c r="T56" s="226"/>
      <c r="U56" s="226"/>
      <c r="V56" s="226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302"/>
      <c r="AS56" s="302"/>
      <c r="AT56" s="302"/>
      <c r="AU56" s="105"/>
      <c r="AV56" s="105"/>
      <c r="AW56" s="105"/>
      <c r="AX56" s="105"/>
    </row>
    <row r="57" spans="1:50" ht="17.25" x14ac:dyDescent="0.3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</row>
    <row r="58" spans="1:50" ht="17.25" x14ac:dyDescent="0.3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</row>
  </sheetData>
  <mergeCells count="16">
    <mergeCell ref="AO6:AQ6"/>
    <mergeCell ref="AR6:AT6"/>
    <mergeCell ref="W46:Y46"/>
    <mergeCell ref="Z46:AB46"/>
    <mergeCell ref="AC46:AE46"/>
    <mergeCell ref="AF46:AH46"/>
    <mergeCell ref="AI46:AK46"/>
    <mergeCell ref="AL46:AN46"/>
    <mergeCell ref="AO46:AQ46"/>
    <mergeCell ref="AR46:AT46"/>
    <mergeCell ref="W6:Y6"/>
    <mergeCell ref="Z6:AB6"/>
    <mergeCell ref="AC6:AE6"/>
    <mergeCell ref="AF6:AH6"/>
    <mergeCell ref="AI6:AK6"/>
    <mergeCell ref="AL6:AN6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AU51"/>
  <sheetViews>
    <sheetView topLeftCell="AF16" workbookViewId="0">
      <selection activeCell="AS50" sqref="AS50"/>
    </sheetView>
  </sheetViews>
  <sheetFormatPr defaultRowHeight="15" x14ac:dyDescent="0.25"/>
  <cols>
    <col min="45" max="45" width="12" customWidth="1"/>
  </cols>
  <sheetData>
    <row r="4" spans="2:47" ht="27.75" thickBot="1" x14ac:dyDescent="0.45">
      <c r="B4" s="308"/>
      <c r="C4" s="308"/>
      <c r="D4" s="308"/>
      <c r="E4" s="308"/>
      <c r="F4" s="308"/>
      <c r="G4" s="308"/>
      <c r="H4" s="308"/>
      <c r="I4" s="308"/>
      <c r="J4" s="309" t="s">
        <v>57</v>
      </c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108" t="s">
        <v>77</v>
      </c>
      <c r="V4" s="308"/>
      <c r="W4" s="308"/>
    </row>
    <row r="5" spans="2:47" ht="18.75" thickBot="1" x14ac:dyDescent="0.35">
      <c r="B5" s="310" t="s">
        <v>59</v>
      </c>
      <c r="C5" s="311"/>
      <c r="D5" s="312"/>
      <c r="E5" s="313"/>
      <c r="F5" s="311"/>
      <c r="G5" s="314"/>
      <c r="H5" s="315"/>
      <c r="I5" s="316"/>
      <c r="J5" s="312"/>
      <c r="K5" s="313"/>
      <c r="L5" s="311"/>
      <c r="M5" s="312"/>
      <c r="N5" s="315"/>
      <c r="O5" s="316"/>
      <c r="P5" s="312"/>
      <c r="Q5" s="313"/>
      <c r="R5" s="311"/>
      <c r="S5" s="312"/>
      <c r="T5" s="315"/>
      <c r="U5" s="316" t="s">
        <v>60</v>
      </c>
      <c r="V5" s="312"/>
      <c r="W5" s="315"/>
      <c r="X5" s="23"/>
      <c r="Y5" s="23"/>
      <c r="Z5" s="23"/>
      <c r="AA5" s="23"/>
      <c r="AB5" s="23"/>
      <c r="AC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</row>
    <row r="6" spans="2:47" ht="18.75" thickBot="1" x14ac:dyDescent="0.35">
      <c r="B6" s="317"/>
      <c r="C6" s="318"/>
      <c r="D6" s="319" t="s">
        <v>61</v>
      </c>
      <c r="E6" s="320"/>
      <c r="F6" s="318"/>
      <c r="G6" s="319" t="s">
        <v>62</v>
      </c>
      <c r="H6" s="321"/>
      <c r="I6" s="322"/>
      <c r="J6" s="319" t="s">
        <v>63</v>
      </c>
      <c r="K6" s="320"/>
      <c r="L6" s="318"/>
      <c r="M6" s="319" t="s">
        <v>64</v>
      </c>
      <c r="N6" s="321"/>
      <c r="O6" s="322"/>
      <c r="P6" s="319" t="s">
        <v>65</v>
      </c>
      <c r="Q6" s="320"/>
      <c r="R6" s="318"/>
      <c r="S6" s="319" t="s">
        <v>66</v>
      </c>
      <c r="T6" s="321"/>
      <c r="U6" s="323"/>
      <c r="V6" s="324"/>
      <c r="W6" s="325"/>
      <c r="X6" s="534" t="s">
        <v>0</v>
      </c>
      <c r="Y6" s="529"/>
      <c r="Z6" s="530"/>
      <c r="AA6" s="529" t="s">
        <v>1</v>
      </c>
      <c r="AB6" s="529"/>
      <c r="AC6" s="529"/>
      <c r="AD6" s="534" t="s">
        <v>2</v>
      </c>
      <c r="AE6" s="529"/>
      <c r="AF6" s="530"/>
      <c r="AG6" s="529" t="s">
        <v>3</v>
      </c>
      <c r="AH6" s="529"/>
      <c r="AI6" s="529"/>
      <c r="AJ6" s="534" t="s">
        <v>4</v>
      </c>
      <c r="AK6" s="529"/>
      <c r="AL6" s="530"/>
      <c r="AM6" s="529" t="s">
        <v>5</v>
      </c>
      <c r="AN6" s="529"/>
      <c r="AO6" s="530"/>
      <c r="AP6" s="529" t="s">
        <v>56</v>
      </c>
      <c r="AQ6" s="529"/>
      <c r="AR6" s="529"/>
      <c r="AS6" s="535" t="s">
        <v>67</v>
      </c>
      <c r="AT6" s="536"/>
      <c r="AU6" s="537"/>
    </row>
    <row r="7" spans="2:47" ht="18.75" thickBot="1" x14ac:dyDescent="0.35">
      <c r="B7" s="310" t="s">
        <v>19</v>
      </c>
      <c r="C7" s="326" t="s">
        <v>68</v>
      </c>
      <c r="D7" s="327" t="s">
        <v>69</v>
      </c>
      <c r="E7" s="328" t="s">
        <v>22</v>
      </c>
      <c r="F7" s="326" t="s">
        <v>68</v>
      </c>
      <c r="G7" s="327" t="s">
        <v>69</v>
      </c>
      <c r="H7" s="329" t="s">
        <v>22</v>
      </c>
      <c r="I7" s="330" t="s">
        <v>68</v>
      </c>
      <c r="J7" s="327" t="s">
        <v>69</v>
      </c>
      <c r="K7" s="328" t="s">
        <v>22</v>
      </c>
      <c r="L7" s="326" t="s">
        <v>68</v>
      </c>
      <c r="M7" s="327" t="s">
        <v>69</v>
      </c>
      <c r="N7" s="329" t="s">
        <v>22</v>
      </c>
      <c r="O7" s="330" t="s">
        <v>68</v>
      </c>
      <c r="P7" s="327" t="s">
        <v>69</v>
      </c>
      <c r="Q7" s="328" t="s">
        <v>22</v>
      </c>
      <c r="R7" s="326" t="s">
        <v>68</v>
      </c>
      <c r="S7" s="327" t="s">
        <v>69</v>
      </c>
      <c r="T7" s="329" t="s">
        <v>22</v>
      </c>
      <c r="U7" s="330" t="s">
        <v>68</v>
      </c>
      <c r="V7" s="327" t="s">
        <v>69</v>
      </c>
      <c r="W7" s="329" t="s">
        <v>22</v>
      </c>
      <c r="X7" s="331" t="s">
        <v>68</v>
      </c>
      <c r="Y7" s="332" t="s">
        <v>69</v>
      </c>
      <c r="Z7" s="333" t="s">
        <v>22</v>
      </c>
      <c r="AA7" s="331" t="s">
        <v>68</v>
      </c>
      <c r="AB7" s="332" t="s">
        <v>69</v>
      </c>
      <c r="AC7" s="333" t="s">
        <v>22</v>
      </c>
      <c r="AD7" s="331" t="s">
        <v>68</v>
      </c>
      <c r="AE7" s="332" t="s">
        <v>69</v>
      </c>
      <c r="AF7" s="333" t="s">
        <v>22</v>
      </c>
      <c r="AG7" s="331" t="s">
        <v>68</v>
      </c>
      <c r="AH7" s="332" t="s">
        <v>69</v>
      </c>
      <c r="AI7" s="333" t="s">
        <v>22</v>
      </c>
      <c r="AJ7" s="331" t="s">
        <v>68</v>
      </c>
      <c r="AK7" s="332" t="s">
        <v>69</v>
      </c>
      <c r="AL7" s="333" t="s">
        <v>22</v>
      </c>
      <c r="AM7" s="331" t="s">
        <v>68</v>
      </c>
      <c r="AN7" s="332" t="s">
        <v>69</v>
      </c>
      <c r="AO7" s="333" t="s">
        <v>22</v>
      </c>
      <c r="AP7" s="331" t="s">
        <v>68</v>
      </c>
      <c r="AQ7" s="332" t="s">
        <v>69</v>
      </c>
      <c r="AR7" s="333" t="s">
        <v>22</v>
      </c>
      <c r="AS7" s="331" t="s">
        <v>68</v>
      </c>
      <c r="AT7" s="332" t="s">
        <v>69</v>
      </c>
      <c r="AU7" s="333" t="s">
        <v>22</v>
      </c>
    </row>
    <row r="8" spans="2:47" ht="18" x14ac:dyDescent="0.3">
      <c r="B8" s="334" t="s">
        <v>70</v>
      </c>
      <c r="C8" s="131">
        <v>3302</v>
      </c>
      <c r="D8" s="335">
        <v>3353</v>
      </c>
      <c r="E8" s="132">
        <f>SUM(C8:D8)</f>
        <v>6655</v>
      </c>
      <c r="F8" s="136">
        <v>2804</v>
      </c>
      <c r="G8" s="336">
        <v>2779</v>
      </c>
      <c r="H8" s="337">
        <f>F8+G8</f>
        <v>5583</v>
      </c>
      <c r="I8" s="134">
        <v>2586</v>
      </c>
      <c r="J8" s="336">
        <v>2609</v>
      </c>
      <c r="K8" s="338">
        <f>I8+J8</f>
        <v>5195</v>
      </c>
      <c r="L8" s="131">
        <v>328</v>
      </c>
      <c r="M8" s="335">
        <v>329</v>
      </c>
      <c r="N8" s="339">
        <f>SUM(L8:M8)</f>
        <v>657</v>
      </c>
      <c r="O8" s="137">
        <v>433</v>
      </c>
      <c r="P8" s="335">
        <v>436</v>
      </c>
      <c r="Q8" s="132">
        <f t="shared" ref="Q8:Q13" si="0">SUM(O8:P8)</f>
        <v>869</v>
      </c>
      <c r="R8" s="136">
        <v>609</v>
      </c>
      <c r="S8" s="336">
        <v>610</v>
      </c>
      <c r="T8" s="338">
        <f>R8+S8</f>
        <v>1219</v>
      </c>
      <c r="U8" s="260">
        <f>R8+O8+L8+I8+F8+C8</f>
        <v>10062</v>
      </c>
      <c r="V8" s="340">
        <f>S8+P8+M8+J8+G8+D8</f>
        <v>10116</v>
      </c>
      <c r="W8" s="341">
        <f>SUM(U8:V8)</f>
        <v>20178</v>
      </c>
      <c r="X8" s="342">
        <v>1234</v>
      </c>
      <c r="Y8" s="343">
        <v>1232</v>
      </c>
      <c r="Z8" s="344">
        <v>2466</v>
      </c>
      <c r="AA8" s="342">
        <v>1893</v>
      </c>
      <c r="AB8" s="343">
        <v>1905</v>
      </c>
      <c r="AC8" s="344">
        <v>3798</v>
      </c>
      <c r="AD8" s="342">
        <v>2037</v>
      </c>
      <c r="AE8" s="343">
        <v>2040</v>
      </c>
      <c r="AF8" s="344">
        <v>4077</v>
      </c>
      <c r="AG8" s="342">
        <v>2107</v>
      </c>
      <c r="AH8" s="343">
        <v>2136</v>
      </c>
      <c r="AI8" s="344">
        <v>4243</v>
      </c>
      <c r="AJ8" s="342">
        <v>2404</v>
      </c>
      <c r="AK8" s="343">
        <v>2431</v>
      </c>
      <c r="AL8" s="344">
        <v>4835</v>
      </c>
      <c r="AM8" s="342">
        <v>2897</v>
      </c>
      <c r="AN8" s="343">
        <v>2723</v>
      </c>
      <c r="AO8" s="345">
        <f>SUM(AM8:AN8)</f>
        <v>5620</v>
      </c>
      <c r="AP8" s="148">
        <f>X8+AA8+AD8+AG8+AJ8+AM8</f>
        <v>12572</v>
      </c>
      <c r="AQ8" s="147">
        <f>Y8+AB8+AE8+AH8+AK8+AN8</f>
        <v>12467</v>
      </c>
      <c r="AR8" s="149">
        <f>SUM(AP8:AQ8)</f>
        <v>25039</v>
      </c>
      <c r="AS8" s="346">
        <f>U8+AP8</f>
        <v>22634</v>
      </c>
      <c r="AT8" s="347">
        <f t="shared" ref="AT8:AU23" si="1">V8+AQ8</f>
        <v>22583</v>
      </c>
      <c r="AU8" s="348">
        <f t="shared" si="1"/>
        <v>45217</v>
      </c>
    </row>
    <row r="9" spans="2:47" ht="18" x14ac:dyDescent="0.3">
      <c r="B9" s="349" t="s">
        <v>24</v>
      </c>
      <c r="C9" s="153">
        <v>2876</v>
      </c>
      <c r="D9" s="350">
        <v>2918</v>
      </c>
      <c r="E9" s="154">
        <f>SUM(C9:D9)</f>
        <v>5794</v>
      </c>
      <c r="F9" s="153">
        <v>2882</v>
      </c>
      <c r="G9" s="350">
        <v>2876</v>
      </c>
      <c r="H9" s="351">
        <f>SUM(F9:G9)</f>
        <v>5758</v>
      </c>
      <c r="I9" s="159">
        <v>2678</v>
      </c>
      <c r="J9" s="352">
        <v>2718</v>
      </c>
      <c r="K9" s="353">
        <f>I9+J9</f>
        <v>5396</v>
      </c>
      <c r="L9" s="157">
        <v>306</v>
      </c>
      <c r="M9" s="352">
        <v>1826</v>
      </c>
      <c r="N9" s="354">
        <f>L9+M9</f>
        <v>2132</v>
      </c>
      <c r="O9" s="156">
        <v>523</v>
      </c>
      <c r="P9" s="350">
        <v>525</v>
      </c>
      <c r="Q9" s="154">
        <f t="shared" si="0"/>
        <v>1048</v>
      </c>
      <c r="R9" s="153">
        <v>748</v>
      </c>
      <c r="S9" s="350">
        <v>750</v>
      </c>
      <c r="T9" s="154">
        <f>SUM(R9:S9)</f>
        <v>1498</v>
      </c>
      <c r="U9" s="277">
        <f t="shared" ref="U9:V36" si="2">R9+O9+L9+I9+F9+C9</f>
        <v>10013</v>
      </c>
      <c r="V9" s="275">
        <f t="shared" si="2"/>
        <v>11613</v>
      </c>
      <c r="W9" s="273">
        <f t="shared" ref="W9:W36" si="3">SUM(U9:V9)</f>
        <v>21626</v>
      </c>
      <c r="X9" s="175">
        <v>2157</v>
      </c>
      <c r="Y9" s="355">
        <v>2071</v>
      </c>
      <c r="Z9" s="176">
        <v>4228</v>
      </c>
      <c r="AA9" s="175">
        <v>2660</v>
      </c>
      <c r="AB9" s="355">
        <v>2965</v>
      </c>
      <c r="AC9" s="176">
        <v>5625</v>
      </c>
      <c r="AD9" s="175">
        <v>2344</v>
      </c>
      <c r="AE9" s="355">
        <v>2354</v>
      </c>
      <c r="AF9" s="176">
        <v>4698</v>
      </c>
      <c r="AG9" s="175">
        <v>2265</v>
      </c>
      <c r="AH9" s="355">
        <v>2329</v>
      </c>
      <c r="AI9" s="176">
        <v>4594</v>
      </c>
      <c r="AJ9" s="175">
        <v>2577</v>
      </c>
      <c r="AK9" s="355">
        <v>2580</v>
      </c>
      <c r="AL9" s="176">
        <v>5157</v>
      </c>
      <c r="AM9" s="175">
        <v>2927</v>
      </c>
      <c r="AN9" s="355">
        <v>2922</v>
      </c>
      <c r="AO9" s="356">
        <f>SUM(AM9:AN9)</f>
        <v>5849</v>
      </c>
      <c r="AP9" s="170">
        <f t="shared" ref="AP9:AQ36" si="4">X9+AA9+AD9+AG9+AJ9+AM9</f>
        <v>14930</v>
      </c>
      <c r="AQ9" s="169">
        <f t="shared" si="4"/>
        <v>15221</v>
      </c>
      <c r="AR9" s="171">
        <f t="shared" ref="AR9:AR36" si="5">SUM(AP9:AQ9)</f>
        <v>30151</v>
      </c>
      <c r="AS9" s="172">
        <f t="shared" ref="AS9:AU34" si="6">U9+AP9</f>
        <v>24943</v>
      </c>
      <c r="AT9" s="173">
        <f t="shared" si="1"/>
        <v>26834</v>
      </c>
      <c r="AU9" s="165">
        <f t="shared" si="1"/>
        <v>51777</v>
      </c>
    </row>
    <row r="10" spans="2:47" ht="18" x14ac:dyDescent="0.3">
      <c r="B10" s="349" t="s">
        <v>25</v>
      </c>
      <c r="C10" s="357">
        <v>815</v>
      </c>
      <c r="D10" s="358">
        <v>796</v>
      </c>
      <c r="E10" s="353">
        <f>C10+D10</f>
        <v>1611</v>
      </c>
      <c r="F10" s="357">
        <v>773</v>
      </c>
      <c r="G10" s="358">
        <v>757</v>
      </c>
      <c r="H10" s="354">
        <f>F10+G10</f>
        <v>1530</v>
      </c>
      <c r="I10" s="359">
        <v>723</v>
      </c>
      <c r="J10" s="358">
        <v>705</v>
      </c>
      <c r="K10" s="353">
        <f>I10+J10</f>
        <v>1428</v>
      </c>
      <c r="L10" s="153">
        <v>56</v>
      </c>
      <c r="M10" s="350">
        <v>44</v>
      </c>
      <c r="N10" s="351">
        <f>SUM(L10:M10)</f>
        <v>100</v>
      </c>
      <c r="O10" s="156">
        <v>36</v>
      </c>
      <c r="P10" s="350">
        <v>20</v>
      </c>
      <c r="Q10" s="154">
        <f t="shared" si="0"/>
        <v>56</v>
      </c>
      <c r="R10" s="153">
        <v>77</v>
      </c>
      <c r="S10" s="350">
        <v>63</v>
      </c>
      <c r="T10" s="154">
        <f>SUM(R10:S10)</f>
        <v>140</v>
      </c>
      <c r="U10" s="277">
        <f t="shared" si="2"/>
        <v>2480</v>
      </c>
      <c r="V10" s="275">
        <f t="shared" si="2"/>
        <v>2385</v>
      </c>
      <c r="W10" s="273">
        <f t="shared" si="3"/>
        <v>4865</v>
      </c>
      <c r="X10" s="175">
        <v>290</v>
      </c>
      <c r="Y10" s="355">
        <v>273</v>
      </c>
      <c r="Z10" s="176">
        <v>563</v>
      </c>
      <c r="AA10" s="175">
        <v>407</v>
      </c>
      <c r="AB10" s="355">
        <v>394</v>
      </c>
      <c r="AC10" s="176">
        <v>801</v>
      </c>
      <c r="AD10" s="175">
        <v>419</v>
      </c>
      <c r="AE10" s="355">
        <v>399</v>
      </c>
      <c r="AF10" s="176">
        <v>818</v>
      </c>
      <c r="AG10" s="175">
        <v>400</v>
      </c>
      <c r="AH10" s="355">
        <v>380</v>
      </c>
      <c r="AI10" s="176">
        <v>780</v>
      </c>
      <c r="AJ10" s="175">
        <v>470</v>
      </c>
      <c r="AK10" s="355">
        <v>447</v>
      </c>
      <c r="AL10" s="176">
        <v>917</v>
      </c>
      <c r="AM10" s="175">
        <v>544</v>
      </c>
      <c r="AN10" s="355">
        <v>522</v>
      </c>
      <c r="AO10" s="356">
        <v>1066</v>
      </c>
      <c r="AP10" s="170">
        <f t="shared" si="4"/>
        <v>2530</v>
      </c>
      <c r="AQ10" s="169">
        <f t="shared" si="4"/>
        <v>2415</v>
      </c>
      <c r="AR10" s="171">
        <f t="shared" si="5"/>
        <v>4945</v>
      </c>
      <c r="AS10" s="172">
        <f t="shared" si="6"/>
        <v>5010</v>
      </c>
      <c r="AT10" s="173">
        <f t="shared" si="1"/>
        <v>4800</v>
      </c>
      <c r="AU10" s="165">
        <f t="shared" si="1"/>
        <v>9810</v>
      </c>
    </row>
    <row r="11" spans="2:47" ht="18" x14ac:dyDescent="0.3">
      <c r="B11" s="349" t="s">
        <v>26</v>
      </c>
      <c r="C11" s="153">
        <v>334</v>
      </c>
      <c r="D11" s="350">
        <v>336</v>
      </c>
      <c r="E11" s="154">
        <f>SUM(C11:D11)</f>
        <v>670</v>
      </c>
      <c r="F11" s="153">
        <v>320</v>
      </c>
      <c r="G11" s="350">
        <v>317</v>
      </c>
      <c r="H11" s="351">
        <f>SUM(F11:G11)</f>
        <v>637</v>
      </c>
      <c r="I11" s="159">
        <v>283</v>
      </c>
      <c r="J11" s="352">
        <v>283</v>
      </c>
      <c r="K11" s="353">
        <f>I11+J11</f>
        <v>566</v>
      </c>
      <c r="L11" s="157">
        <v>23</v>
      </c>
      <c r="M11" s="352">
        <v>21</v>
      </c>
      <c r="N11" s="354">
        <f>L11+M11</f>
        <v>44</v>
      </c>
      <c r="O11" s="156">
        <v>67</v>
      </c>
      <c r="P11" s="350">
        <v>68</v>
      </c>
      <c r="Q11" s="154">
        <f t="shared" si="0"/>
        <v>135</v>
      </c>
      <c r="R11" s="153">
        <v>66</v>
      </c>
      <c r="S11" s="350">
        <v>64</v>
      </c>
      <c r="T11" s="154">
        <f>SUM(R11:S11)</f>
        <v>130</v>
      </c>
      <c r="U11" s="277">
        <f t="shared" si="2"/>
        <v>1093</v>
      </c>
      <c r="V11" s="275">
        <f t="shared" si="2"/>
        <v>1089</v>
      </c>
      <c r="W11" s="273">
        <f t="shared" si="3"/>
        <v>2182</v>
      </c>
      <c r="X11" s="175">
        <v>203</v>
      </c>
      <c r="Y11" s="355">
        <v>200</v>
      </c>
      <c r="Z11" s="176">
        <v>403</v>
      </c>
      <c r="AA11" s="175">
        <v>276</v>
      </c>
      <c r="AB11" s="355">
        <v>259</v>
      </c>
      <c r="AC11" s="176">
        <v>535</v>
      </c>
      <c r="AD11" s="175">
        <v>320</v>
      </c>
      <c r="AE11" s="355">
        <v>311</v>
      </c>
      <c r="AF11" s="176">
        <v>631</v>
      </c>
      <c r="AG11" s="175">
        <v>259</v>
      </c>
      <c r="AH11" s="355">
        <v>252</v>
      </c>
      <c r="AI11" s="176">
        <v>511</v>
      </c>
      <c r="AJ11" s="175">
        <v>274</v>
      </c>
      <c r="AK11" s="355">
        <v>268</v>
      </c>
      <c r="AL11" s="176">
        <v>542</v>
      </c>
      <c r="AM11" s="175">
        <v>33</v>
      </c>
      <c r="AN11" s="355">
        <v>31</v>
      </c>
      <c r="AO11" s="356">
        <v>64</v>
      </c>
      <c r="AP11" s="170">
        <f t="shared" si="4"/>
        <v>1365</v>
      </c>
      <c r="AQ11" s="169">
        <f t="shared" si="4"/>
        <v>1321</v>
      </c>
      <c r="AR11" s="171">
        <f t="shared" si="5"/>
        <v>2686</v>
      </c>
      <c r="AS11" s="172">
        <f t="shared" si="6"/>
        <v>2458</v>
      </c>
      <c r="AT11" s="173">
        <f t="shared" si="1"/>
        <v>2410</v>
      </c>
      <c r="AU11" s="165">
        <f t="shared" si="1"/>
        <v>4868</v>
      </c>
    </row>
    <row r="12" spans="2:47" ht="18" x14ac:dyDescent="0.3">
      <c r="B12" s="349" t="s">
        <v>27</v>
      </c>
      <c r="C12" s="153">
        <v>35</v>
      </c>
      <c r="D12" s="350">
        <v>32</v>
      </c>
      <c r="E12" s="154">
        <f>SUM(C12:D12)</f>
        <v>67</v>
      </c>
      <c r="F12" s="153">
        <v>25</v>
      </c>
      <c r="G12" s="350">
        <v>25</v>
      </c>
      <c r="H12" s="351">
        <f>SUM(F12:G12)</f>
        <v>50</v>
      </c>
      <c r="I12" s="156">
        <v>23</v>
      </c>
      <c r="J12" s="350">
        <v>25</v>
      </c>
      <c r="K12" s="154">
        <f>SUM(I12:J12)</f>
        <v>48</v>
      </c>
      <c r="L12" s="157">
        <v>12</v>
      </c>
      <c r="M12" s="352">
        <v>12</v>
      </c>
      <c r="N12" s="354">
        <f>L12+M12</f>
        <v>24</v>
      </c>
      <c r="O12" s="156">
        <v>4</v>
      </c>
      <c r="P12" s="350">
        <v>5</v>
      </c>
      <c r="Q12" s="154">
        <f t="shared" si="0"/>
        <v>9</v>
      </c>
      <c r="R12" s="157">
        <v>14</v>
      </c>
      <c r="S12" s="352">
        <v>14</v>
      </c>
      <c r="T12" s="353">
        <f>R12+S12</f>
        <v>28</v>
      </c>
      <c r="U12" s="277">
        <f t="shared" si="2"/>
        <v>113</v>
      </c>
      <c r="V12" s="275">
        <f t="shared" si="2"/>
        <v>113</v>
      </c>
      <c r="W12" s="273">
        <f t="shared" si="3"/>
        <v>226</v>
      </c>
      <c r="X12" s="175">
        <v>12</v>
      </c>
      <c r="Y12" s="355">
        <v>12</v>
      </c>
      <c r="Z12" s="176">
        <v>24</v>
      </c>
      <c r="AA12" s="175">
        <v>8</v>
      </c>
      <c r="AB12" s="355">
        <v>8</v>
      </c>
      <c r="AC12" s="176">
        <v>16</v>
      </c>
      <c r="AD12" s="175">
        <v>116</v>
      </c>
      <c r="AE12" s="355">
        <v>115</v>
      </c>
      <c r="AF12" s="176">
        <v>231</v>
      </c>
      <c r="AG12" s="175">
        <v>193</v>
      </c>
      <c r="AH12" s="355">
        <v>192</v>
      </c>
      <c r="AI12" s="176">
        <v>385</v>
      </c>
      <c r="AJ12" s="175">
        <v>252</v>
      </c>
      <c r="AK12" s="355">
        <v>250</v>
      </c>
      <c r="AL12" s="176">
        <v>502</v>
      </c>
      <c r="AM12" s="175">
        <v>328</v>
      </c>
      <c r="AN12" s="355">
        <v>327</v>
      </c>
      <c r="AO12" s="356">
        <f>SUM(AM12:AN12)</f>
        <v>655</v>
      </c>
      <c r="AP12" s="170">
        <f t="shared" si="4"/>
        <v>909</v>
      </c>
      <c r="AQ12" s="169">
        <f t="shared" si="4"/>
        <v>904</v>
      </c>
      <c r="AR12" s="171">
        <f t="shared" si="5"/>
        <v>1813</v>
      </c>
      <c r="AS12" s="172">
        <f t="shared" si="6"/>
        <v>1022</v>
      </c>
      <c r="AT12" s="173">
        <f t="shared" si="1"/>
        <v>1017</v>
      </c>
      <c r="AU12" s="165">
        <f t="shared" si="1"/>
        <v>2039</v>
      </c>
    </row>
    <row r="13" spans="2:47" ht="18" x14ac:dyDescent="0.3">
      <c r="B13" s="349" t="s">
        <v>7</v>
      </c>
      <c r="C13" s="153">
        <v>260</v>
      </c>
      <c r="D13" s="350">
        <v>256</v>
      </c>
      <c r="E13" s="154">
        <f>SUM(C13:D13)</f>
        <v>516</v>
      </c>
      <c r="F13" s="153">
        <v>261</v>
      </c>
      <c r="G13" s="350">
        <v>261</v>
      </c>
      <c r="H13" s="351">
        <f>SUM(F13:G13)</f>
        <v>522</v>
      </c>
      <c r="I13" s="156">
        <v>306</v>
      </c>
      <c r="J13" s="350">
        <v>303</v>
      </c>
      <c r="K13" s="154">
        <f>SUM(I13:J13)</f>
        <v>609</v>
      </c>
      <c r="L13" s="153">
        <v>25</v>
      </c>
      <c r="M13" s="350">
        <v>27</v>
      </c>
      <c r="N13" s="351">
        <f>SUM(L13:M13)</f>
        <v>52</v>
      </c>
      <c r="O13" s="156">
        <v>44</v>
      </c>
      <c r="P13" s="350">
        <v>44</v>
      </c>
      <c r="Q13" s="154">
        <f t="shared" si="0"/>
        <v>88</v>
      </c>
      <c r="R13" s="157"/>
      <c r="S13" s="352"/>
      <c r="T13" s="360"/>
      <c r="U13" s="277">
        <f t="shared" si="2"/>
        <v>896</v>
      </c>
      <c r="V13" s="275">
        <f t="shared" si="2"/>
        <v>891</v>
      </c>
      <c r="W13" s="273">
        <f t="shared" si="3"/>
        <v>1787</v>
      </c>
      <c r="X13" s="175">
        <v>26</v>
      </c>
      <c r="Y13" s="355">
        <v>24</v>
      </c>
      <c r="Z13" s="176">
        <v>50</v>
      </c>
      <c r="AA13" s="175">
        <v>21</v>
      </c>
      <c r="AB13" s="355">
        <v>21</v>
      </c>
      <c r="AC13" s="176">
        <v>42</v>
      </c>
      <c r="AD13" s="175">
        <v>13</v>
      </c>
      <c r="AE13" s="355">
        <v>12</v>
      </c>
      <c r="AF13" s="176">
        <v>25</v>
      </c>
      <c r="AG13" s="175">
        <v>11</v>
      </c>
      <c r="AH13" s="355">
        <v>11</v>
      </c>
      <c r="AI13" s="176">
        <v>22</v>
      </c>
      <c r="AJ13" s="175">
        <v>9</v>
      </c>
      <c r="AK13" s="355">
        <v>9</v>
      </c>
      <c r="AL13" s="176">
        <v>18</v>
      </c>
      <c r="AM13" s="175">
        <v>14</v>
      </c>
      <c r="AN13" s="355">
        <v>14</v>
      </c>
      <c r="AO13" s="356">
        <v>28</v>
      </c>
      <c r="AP13" s="170">
        <f t="shared" si="4"/>
        <v>94</v>
      </c>
      <c r="AQ13" s="169">
        <f t="shared" si="4"/>
        <v>91</v>
      </c>
      <c r="AR13" s="171">
        <f t="shared" si="5"/>
        <v>185</v>
      </c>
      <c r="AS13" s="172">
        <f t="shared" si="6"/>
        <v>990</v>
      </c>
      <c r="AT13" s="173">
        <f t="shared" si="1"/>
        <v>982</v>
      </c>
      <c r="AU13" s="165">
        <f t="shared" si="1"/>
        <v>1972</v>
      </c>
    </row>
    <row r="14" spans="2:47" ht="18" x14ac:dyDescent="0.3">
      <c r="B14" s="349" t="s">
        <v>28</v>
      </c>
      <c r="C14" s="157">
        <v>205</v>
      </c>
      <c r="D14" s="350">
        <v>200</v>
      </c>
      <c r="E14" s="353">
        <f>C14+D14</f>
        <v>405</v>
      </c>
      <c r="F14" s="157">
        <v>230</v>
      </c>
      <c r="G14" s="352">
        <v>233</v>
      </c>
      <c r="H14" s="354">
        <f>F14+G14</f>
        <v>463</v>
      </c>
      <c r="I14" s="159">
        <v>250</v>
      </c>
      <c r="J14" s="352">
        <v>258</v>
      </c>
      <c r="K14" s="353">
        <f>I14+J14</f>
        <v>508</v>
      </c>
      <c r="L14" s="157">
        <v>198</v>
      </c>
      <c r="M14" s="352">
        <v>202</v>
      </c>
      <c r="N14" s="354">
        <f>L14+M14</f>
        <v>400</v>
      </c>
      <c r="O14" s="159">
        <v>220</v>
      </c>
      <c r="P14" s="352">
        <v>228</v>
      </c>
      <c r="Q14" s="353">
        <f>O14+P14</f>
        <v>448</v>
      </c>
      <c r="R14" s="157">
        <v>270</v>
      </c>
      <c r="S14" s="352">
        <v>260</v>
      </c>
      <c r="T14" s="353">
        <f>R14+S14</f>
        <v>530</v>
      </c>
      <c r="U14" s="277">
        <f t="shared" si="2"/>
        <v>1373</v>
      </c>
      <c r="V14" s="275">
        <f t="shared" si="2"/>
        <v>1381</v>
      </c>
      <c r="W14" s="273">
        <f t="shared" si="3"/>
        <v>2754</v>
      </c>
      <c r="X14" s="175">
        <v>178</v>
      </c>
      <c r="Y14" s="355">
        <v>171</v>
      </c>
      <c r="Z14" s="176">
        <v>349</v>
      </c>
      <c r="AA14" s="175">
        <v>219</v>
      </c>
      <c r="AB14" s="355">
        <v>219</v>
      </c>
      <c r="AC14" s="176">
        <v>438</v>
      </c>
      <c r="AD14" s="175">
        <v>226</v>
      </c>
      <c r="AE14" s="355">
        <v>232</v>
      </c>
      <c r="AF14" s="176">
        <v>458</v>
      </c>
      <c r="AG14" s="175">
        <v>260</v>
      </c>
      <c r="AH14" s="355">
        <v>227</v>
      </c>
      <c r="AI14" s="176">
        <v>487</v>
      </c>
      <c r="AJ14" s="175">
        <v>240</v>
      </c>
      <c r="AK14" s="355">
        <v>246</v>
      </c>
      <c r="AL14" s="176">
        <v>486</v>
      </c>
      <c r="AM14" s="175">
        <v>289</v>
      </c>
      <c r="AN14" s="355">
        <v>280</v>
      </c>
      <c r="AO14" s="356">
        <f>SUM(AM14:AN14)</f>
        <v>569</v>
      </c>
      <c r="AP14" s="170">
        <f t="shared" si="4"/>
        <v>1412</v>
      </c>
      <c r="AQ14" s="169">
        <f t="shared" si="4"/>
        <v>1375</v>
      </c>
      <c r="AR14" s="171">
        <f t="shared" si="5"/>
        <v>2787</v>
      </c>
      <c r="AS14" s="172">
        <f t="shared" si="6"/>
        <v>2785</v>
      </c>
      <c r="AT14" s="173">
        <f t="shared" si="1"/>
        <v>2756</v>
      </c>
      <c r="AU14" s="165">
        <f t="shared" si="1"/>
        <v>5541</v>
      </c>
    </row>
    <row r="15" spans="2:47" ht="18" x14ac:dyDescent="0.3">
      <c r="B15" s="349" t="s">
        <v>29</v>
      </c>
      <c r="C15" s="157">
        <v>108</v>
      </c>
      <c r="D15" s="350">
        <v>102</v>
      </c>
      <c r="E15" s="353">
        <f>C15+D15</f>
        <v>210</v>
      </c>
      <c r="F15" s="157">
        <v>54</v>
      </c>
      <c r="G15" s="352">
        <v>54</v>
      </c>
      <c r="H15" s="354">
        <f>F15+G15</f>
        <v>108</v>
      </c>
      <c r="I15" s="159">
        <v>72</v>
      </c>
      <c r="J15" s="352">
        <v>72</v>
      </c>
      <c r="K15" s="353">
        <f>I15+J15</f>
        <v>144</v>
      </c>
      <c r="L15" s="157">
        <v>9</v>
      </c>
      <c r="M15" s="352">
        <v>9</v>
      </c>
      <c r="N15" s="354">
        <f>L15+M15</f>
        <v>18</v>
      </c>
      <c r="O15" s="159">
        <v>16</v>
      </c>
      <c r="P15" s="352">
        <v>19</v>
      </c>
      <c r="Q15" s="353">
        <f>O15+P15</f>
        <v>35</v>
      </c>
      <c r="R15" s="153">
        <v>16</v>
      </c>
      <c r="S15" s="350">
        <v>16</v>
      </c>
      <c r="T15" s="154">
        <f>SUM(R15:S15)</f>
        <v>32</v>
      </c>
      <c r="U15" s="277">
        <f t="shared" si="2"/>
        <v>275</v>
      </c>
      <c r="V15" s="275">
        <f t="shared" si="2"/>
        <v>272</v>
      </c>
      <c r="W15" s="273">
        <f t="shared" si="3"/>
        <v>547</v>
      </c>
      <c r="X15" s="175">
        <v>55</v>
      </c>
      <c r="Y15" s="355">
        <v>55</v>
      </c>
      <c r="Z15" s="176">
        <v>110</v>
      </c>
      <c r="AA15" s="175">
        <v>129</v>
      </c>
      <c r="AB15" s="355">
        <v>129</v>
      </c>
      <c r="AC15" s="176">
        <v>258</v>
      </c>
      <c r="AD15" s="175">
        <v>132</v>
      </c>
      <c r="AE15" s="355">
        <v>132</v>
      </c>
      <c r="AF15" s="176">
        <v>264</v>
      </c>
      <c r="AG15" s="175">
        <v>132</v>
      </c>
      <c r="AH15" s="355">
        <v>131</v>
      </c>
      <c r="AI15" s="176">
        <v>263</v>
      </c>
      <c r="AJ15" s="175">
        <v>99</v>
      </c>
      <c r="AK15" s="355">
        <v>99</v>
      </c>
      <c r="AL15" s="176">
        <v>198</v>
      </c>
      <c r="AM15" s="175">
        <v>132</v>
      </c>
      <c r="AN15" s="355">
        <v>132</v>
      </c>
      <c r="AO15" s="356">
        <f>SUM(AM15:AN15)</f>
        <v>264</v>
      </c>
      <c r="AP15" s="170">
        <f t="shared" si="4"/>
        <v>679</v>
      </c>
      <c r="AQ15" s="169">
        <f t="shared" si="4"/>
        <v>678</v>
      </c>
      <c r="AR15" s="171">
        <f t="shared" si="5"/>
        <v>1357</v>
      </c>
      <c r="AS15" s="172">
        <f t="shared" si="6"/>
        <v>954</v>
      </c>
      <c r="AT15" s="173">
        <f t="shared" si="1"/>
        <v>950</v>
      </c>
      <c r="AU15" s="165">
        <f t="shared" si="1"/>
        <v>1904</v>
      </c>
    </row>
    <row r="16" spans="2:47" ht="18" x14ac:dyDescent="0.3">
      <c r="B16" s="349" t="s">
        <v>30</v>
      </c>
      <c r="C16" s="157">
        <v>90</v>
      </c>
      <c r="D16" s="350">
        <v>90</v>
      </c>
      <c r="E16" s="353">
        <f>C16+D16</f>
        <v>180</v>
      </c>
      <c r="F16" s="157">
        <v>76</v>
      </c>
      <c r="G16" s="352">
        <v>76</v>
      </c>
      <c r="H16" s="354">
        <f>F16+G16</f>
        <v>152</v>
      </c>
      <c r="I16" s="159">
        <v>86</v>
      </c>
      <c r="J16" s="352">
        <v>86</v>
      </c>
      <c r="K16" s="353">
        <f>I16+J16</f>
        <v>172</v>
      </c>
      <c r="L16" s="153">
        <v>7</v>
      </c>
      <c r="M16" s="350">
        <v>7</v>
      </c>
      <c r="N16" s="351">
        <f>SUM(L16:M16)</f>
        <v>14</v>
      </c>
      <c r="O16" s="156">
        <v>22</v>
      </c>
      <c r="P16" s="350">
        <v>19</v>
      </c>
      <c r="Q16" s="154">
        <f>SUM(O16:P16)</f>
        <v>41</v>
      </c>
      <c r="R16" s="157">
        <v>60</v>
      </c>
      <c r="S16" s="352">
        <v>59</v>
      </c>
      <c r="T16" s="353">
        <f>R16+S16</f>
        <v>119</v>
      </c>
      <c r="U16" s="277">
        <f t="shared" si="2"/>
        <v>341</v>
      </c>
      <c r="V16" s="275">
        <f t="shared" si="2"/>
        <v>337</v>
      </c>
      <c r="W16" s="273">
        <f t="shared" si="3"/>
        <v>678</v>
      </c>
      <c r="X16" s="175">
        <v>82</v>
      </c>
      <c r="Y16" s="355">
        <v>85</v>
      </c>
      <c r="Z16" s="176">
        <v>167</v>
      </c>
      <c r="AA16" s="175">
        <v>90</v>
      </c>
      <c r="AB16" s="355">
        <v>91</v>
      </c>
      <c r="AC16" s="176">
        <v>181</v>
      </c>
      <c r="AD16" s="175">
        <v>63</v>
      </c>
      <c r="AE16" s="355">
        <v>63</v>
      </c>
      <c r="AF16" s="176">
        <v>126</v>
      </c>
      <c r="AG16" s="175">
        <v>65</v>
      </c>
      <c r="AH16" s="355">
        <v>65</v>
      </c>
      <c r="AI16" s="176">
        <v>130</v>
      </c>
      <c r="AJ16" s="175">
        <v>81</v>
      </c>
      <c r="AK16" s="355">
        <v>81</v>
      </c>
      <c r="AL16" s="176">
        <v>162</v>
      </c>
      <c r="AM16" s="175">
        <v>93</v>
      </c>
      <c r="AN16" s="355">
        <v>92</v>
      </c>
      <c r="AO16" s="356">
        <f>SUM(AM16:AN16)</f>
        <v>185</v>
      </c>
      <c r="AP16" s="170">
        <f t="shared" si="4"/>
        <v>474</v>
      </c>
      <c r="AQ16" s="169">
        <f t="shared" si="4"/>
        <v>477</v>
      </c>
      <c r="AR16" s="171">
        <f t="shared" si="5"/>
        <v>951</v>
      </c>
      <c r="AS16" s="172">
        <f t="shared" si="6"/>
        <v>815</v>
      </c>
      <c r="AT16" s="173">
        <f t="shared" si="1"/>
        <v>814</v>
      </c>
      <c r="AU16" s="165">
        <f t="shared" si="1"/>
        <v>1629</v>
      </c>
    </row>
    <row r="17" spans="2:47" ht="18" x14ac:dyDescent="0.3">
      <c r="B17" s="349" t="s">
        <v>71</v>
      </c>
      <c r="C17" s="157">
        <v>283</v>
      </c>
      <c r="D17" s="352">
        <v>282</v>
      </c>
      <c r="E17" s="353">
        <f>C17+D17</f>
        <v>565</v>
      </c>
      <c r="F17" s="153">
        <v>235</v>
      </c>
      <c r="G17" s="350">
        <v>229</v>
      </c>
      <c r="H17" s="351">
        <f>SUM(F17:G17)</f>
        <v>464</v>
      </c>
      <c r="I17" s="156">
        <v>210</v>
      </c>
      <c r="J17" s="350">
        <v>210</v>
      </c>
      <c r="K17" s="154">
        <f>SUM(I17:J17)</f>
        <v>420</v>
      </c>
      <c r="L17" s="153">
        <v>20</v>
      </c>
      <c r="M17" s="350">
        <v>19</v>
      </c>
      <c r="N17" s="351">
        <f>SUM(L17:M17)</f>
        <v>39</v>
      </c>
      <c r="O17" s="156">
        <v>31</v>
      </c>
      <c r="P17" s="350">
        <v>31</v>
      </c>
      <c r="Q17" s="154">
        <f>SUM(O17:P17)</f>
        <v>62</v>
      </c>
      <c r="R17" s="157">
        <v>56</v>
      </c>
      <c r="S17" s="352">
        <v>54</v>
      </c>
      <c r="T17" s="353">
        <f>R17+S17</f>
        <v>110</v>
      </c>
      <c r="U17" s="277">
        <f t="shared" si="2"/>
        <v>835</v>
      </c>
      <c r="V17" s="275">
        <f t="shared" si="2"/>
        <v>825</v>
      </c>
      <c r="W17" s="273">
        <f t="shared" si="3"/>
        <v>1660</v>
      </c>
      <c r="X17" s="175">
        <v>83</v>
      </c>
      <c r="Y17" s="355">
        <v>81</v>
      </c>
      <c r="Z17" s="176">
        <v>164</v>
      </c>
      <c r="AA17" s="175">
        <v>245</v>
      </c>
      <c r="AB17" s="355">
        <v>243</v>
      </c>
      <c r="AC17" s="176">
        <v>488</v>
      </c>
      <c r="AD17" s="175">
        <v>244</v>
      </c>
      <c r="AE17" s="355">
        <v>240</v>
      </c>
      <c r="AF17" s="176">
        <v>484</v>
      </c>
      <c r="AG17" s="175">
        <v>193</v>
      </c>
      <c r="AH17" s="355">
        <v>192</v>
      </c>
      <c r="AI17" s="176">
        <v>385</v>
      </c>
      <c r="AJ17" s="398">
        <v>247</v>
      </c>
      <c r="AK17" s="399">
        <v>250</v>
      </c>
      <c r="AL17" s="400">
        <f t="shared" ref="AL17" si="7">AJ17+AK17</f>
        <v>497</v>
      </c>
      <c r="AM17" s="175">
        <v>252</v>
      </c>
      <c r="AN17" s="355">
        <v>250</v>
      </c>
      <c r="AO17" s="356">
        <v>502</v>
      </c>
      <c r="AP17" s="170">
        <f t="shared" si="4"/>
        <v>1264</v>
      </c>
      <c r="AQ17" s="169">
        <f t="shared" si="4"/>
        <v>1256</v>
      </c>
      <c r="AR17" s="171">
        <f t="shared" si="5"/>
        <v>2520</v>
      </c>
      <c r="AS17" s="172">
        <f t="shared" si="6"/>
        <v>2099</v>
      </c>
      <c r="AT17" s="173">
        <f t="shared" si="1"/>
        <v>2081</v>
      </c>
      <c r="AU17" s="165">
        <f t="shared" si="1"/>
        <v>4180</v>
      </c>
    </row>
    <row r="18" spans="2:47" ht="18" x14ac:dyDescent="0.3">
      <c r="B18" s="349" t="s">
        <v>32</v>
      </c>
      <c r="C18" s="153">
        <v>453</v>
      </c>
      <c r="D18" s="350">
        <v>451</v>
      </c>
      <c r="E18" s="154">
        <f>SUM(C18:D18)</f>
        <v>904</v>
      </c>
      <c r="F18" s="153">
        <v>485</v>
      </c>
      <c r="G18" s="350">
        <v>467</v>
      </c>
      <c r="H18" s="351">
        <f>SUM(F18:G18)</f>
        <v>952</v>
      </c>
      <c r="I18" s="156">
        <v>510</v>
      </c>
      <c r="J18" s="350">
        <v>512</v>
      </c>
      <c r="K18" s="154">
        <f>SUM(I18:J18)</f>
        <v>1022</v>
      </c>
      <c r="L18" s="153">
        <v>309</v>
      </c>
      <c r="M18" s="350">
        <v>305</v>
      </c>
      <c r="N18" s="351">
        <f>SUM(L18:M18)</f>
        <v>614</v>
      </c>
      <c r="O18" s="156">
        <v>257</v>
      </c>
      <c r="P18" s="350">
        <v>252</v>
      </c>
      <c r="Q18" s="154">
        <f>SUM(O18:P18)</f>
        <v>509</v>
      </c>
      <c r="R18" s="157">
        <v>300</v>
      </c>
      <c r="S18" s="352">
        <v>282</v>
      </c>
      <c r="T18" s="353">
        <f>R18+S18</f>
        <v>582</v>
      </c>
      <c r="U18" s="277">
        <f t="shared" si="2"/>
        <v>2314</v>
      </c>
      <c r="V18" s="275">
        <f t="shared" si="2"/>
        <v>2269</v>
      </c>
      <c r="W18" s="273">
        <f t="shared" si="3"/>
        <v>4583</v>
      </c>
      <c r="X18" s="175">
        <v>223</v>
      </c>
      <c r="Y18" s="355">
        <v>225</v>
      </c>
      <c r="Z18" s="176">
        <v>448</v>
      </c>
      <c r="AA18" s="175">
        <v>337</v>
      </c>
      <c r="AB18" s="355">
        <v>334</v>
      </c>
      <c r="AC18" s="176">
        <v>671</v>
      </c>
      <c r="AD18" s="175">
        <v>354</v>
      </c>
      <c r="AE18" s="355">
        <v>353</v>
      </c>
      <c r="AF18" s="176">
        <v>707</v>
      </c>
      <c r="AG18" s="175">
        <v>389</v>
      </c>
      <c r="AH18" s="355">
        <v>387</v>
      </c>
      <c r="AI18" s="176">
        <v>776</v>
      </c>
      <c r="AJ18" s="175">
        <v>408</v>
      </c>
      <c r="AK18" s="355">
        <v>406</v>
      </c>
      <c r="AL18" s="176">
        <v>814</v>
      </c>
      <c r="AM18" s="175">
        <v>400</v>
      </c>
      <c r="AN18" s="355">
        <v>401</v>
      </c>
      <c r="AO18" s="356">
        <v>801</v>
      </c>
      <c r="AP18" s="170">
        <f t="shared" si="4"/>
        <v>2111</v>
      </c>
      <c r="AQ18" s="169">
        <f t="shared" si="4"/>
        <v>2106</v>
      </c>
      <c r="AR18" s="171">
        <f t="shared" si="5"/>
        <v>4217</v>
      </c>
      <c r="AS18" s="172">
        <f t="shared" si="6"/>
        <v>4425</v>
      </c>
      <c r="AT18" s="173">
        <f t="shared" si="1"/>
        <v>4375</v>
      </c>
      <c r="AU18" s="165">
        <f t="shared" si="1"/>
        <v>8800</v>
      </c>
    </row>
    <row r="19" spans="2:47" ht="18" x14ac:dyDescent="0.3">
      <c r="B19" s="349" t="s">
        <v>33</v>
      </c>
      <c r="C19" s="157">
        <v>61</v>
      </c>
      <c r="D19" s="352">
        <v>61</v>
      </c>
      <c r="E19" s="353">
        <f>C19+D19</f>
        <v>122</v>
      </c>
      <c r="F19" s="157">
        <v>56</v>
      </c>
      <c r="G19" s="352">
        <v>57</v>
      </c>
      <c r="H19" s="354">
        <f>F19+G19</f>
        <v>113</v>
      </c>
      <c r="I19" s="159">
        <v>56</v>
      </c>
      <c r="J19" s="352">
        <v>56</v>
      </c>
      <c r="K19" s="353">
        <f>I19+J19</f>
        <v>112</v>
      </c>
      <c r="L19" s="157">
        <v>14</v>
      </c>
      <c r="M19" s="352">
        <v>18</v>
      </c>
      <c r="N19" s="354">
        <f>L19+M19</f>
        <v>32</v>
      </c>
      <c r="O19" s="156">
        <v>14</v>
      </c>
      <c r="P19" s="350">
        <v>14</v>
      </c>
      <c r="Q19" s="154">
        <f>SUM(O19:P19)</f>
        <v>28</v>
      </c>
      <c r="R19" s="157">
        <v>15</v>
      </c>
      <c r="S19" s="352">
        <v>15</v>
      </c>
      <c r="T19" s="353">
        <f>R19+S19</f>
        <v>30</v>
      </c>
      <c r="U19" s="277">
        <f t="shared" si="2"/>
        <v>216</v>
      </c>
      <c r="V19" s="275">
        <f t="shared" si="2"/>
        <v>221</v>
      </c>
      <c r="W19" s="273">
        <f t="shared" si="3"/>
        <v>437</v>
      </c>
      <c r="X19" s="175">
        <v>18</v>
      </c>
      <c r="Y19" s="355">
        <v>18</v>
      </c>
      <c r="Z19" s="176"/>
      <c r="AA19" s="175">
        <v>46</v>
      </c>
      <c r="AB19" s="355">
        <v>46</v>
      </c>
      <c r="AC19" s="176">
        <v>92</v>
      </c>
      <c r="AD19" s="175">
        <v>53</v>
      </c>
      <c r="AE19" s="355">
        <v>53</v>
      </c>
      <c r="AF19" s="176">
        <v>106</v>
      </c>
      <c r="AG19" s="175">
        <v>53</v>
      </c>
      <c r="AH19" s="355">
        <v>53</v>
      </c>
      <c r="AI19" s="176">
        <v>106</v>
      </c>
      <c r="AJ19" s="175">
        <v>85</v>
      </c>
      <c r="AK19" s="355">
        <v>85</v>
      </c>
      <c r="AL19" s="176">
        <v>170</v>
      </c>
      <c r="AM19" s="175">
        <v>78</v>
      </c>
      <c r="AN19" s="355">
        <v>78</v>
      </c>
      <c r="AO19" s="356">
        <f>SUM(AM19:AN19)</f>
        <v>156</v>
      </c>
      <c r="AP19" s="170">
        <f t="shared" si="4"/>
        <v>333</v>
      </c>
      <c r="AQ19" s="169">
        <f t="shared" si="4"/>
        <v>333</v>
      </c>
      <c r="AR19" s="171">
        <f t="shared" si="5"/>
        <v>666</v>
      </c>
      <c r="AS19" s="172">
        <f t="shared" si="6"/>
        <v>549</v>
      </c>
      <c r="AT19" s="173">
        <f t="shared" si="1"/>
        <v>554</v>
      </c>
      <c r="AU19" s="165">
        <f t="shared" si="1"/>
        <v>1103</v>
      </c>
    </row>
    <row r="20" spans="2:47" ht="18" x14ac:dyDescent="0.3">
      <c r="B20" s="349" t="s">
        <v>72</v>
      </c>
      <c r="C20" s="157">
        <v>506</v>
      </c>
      <c r="D20" s="352">
        <v>507</v>
      </c>
      <c r="E20" s="353">
        <f>C20+D20</f>
        <v>1013</v>
      </c>
      <c r="F20" s="157">
        <v>380</v>
      </c>
      <c r="G20" s="352">
        <v>379</v>
      </c>
      <c r="H20" s="354">
        <f>F20+G20</f>
        <v>759</v>
      </c>
      <c r="I20" s="156">
        <v>313</v>
      </c>
      <c r="J20" s="350">
        <v>313</v>
      </c>
      <c r="K20" s="154">
        <f>SUM(I20:J20)</f>
        <v>626</v>
      </c>
      <c r="L20" s="153">
        <v>19</v>
      </c>
      <c r="M20" s="350">
        <v>19</v>
      </c>
      <c r="N20" s="351">
        <f>SUM(L20:M20)</f>
        <v>38</v>
      </c>
      <c r="O20" s="156">
        <v>30</v>
      </c>
      <c r="P20" s="350">
        <v>30</v>
      </c>
      <c r="Q20" s="154">
        <f>SUM(O20:P20)</f>
        <v>60</v>
      </c>
      <c r="R20" s="153">
        <v>32</v>
      </c>
      <c r="S20" s="350">
        <v>32</v>
      </c>
      <c r="T20" s="154">
        <f>SUM(R20:S20)</f>
        <v>64</v>
      </c>
      <c r="U20" s="277">
        <f t="shared" si="2"/>
        <v>1280</v>
      </c>
      <c r="V20" s="275">
        <f t="shared" si="2"/>
        <v>1280</v>
      </c>
      <c r="W20" s="273">
        <f t="shared" si="3"/>
        <v>2560</v>
      </c>
      <c r="X20" s="175">
        <v>103</v>
      </c>
      <c r="Y20" s="355">
        <v>103</v>
      </c>
      <c r="Z20" s="176">
        <v>206</v>
      </c>
      <c r="AA20" s="175">
        <v>188</v>
      </c>
      <c r="AB20" s="355">
        <v>188</v>
      </c>
      <c r="AC20" s="176">
        <v>376</v>
      </c>
      <c r="AD20" s="175">
        <v>233</v>
      </c>
      <c r="AE20" s="355">
        <v>233</v>
      </c>
      <c r="AF20" s="176">
        <v>466</v>
      </c>
      <c r="AG20" s="175">
        <v>198</v>
      </c>
      <c r="AH20" s="355">
        <v>198</v>
      </c>
      <c r="AI20" s="176">
        <v>396</v>
      </c>
      <c r="AJ20" s="175">
        <v>252</v>
      </c>
      <c r="AK20" s="355">
        <v>251</v>
      </c>
      <c r="AL20" s="176">
        <v>503</v>
      </c>
      <c r="AM20" s="175">
        <v>322</v>
      </c>
      <c r="AN20" s="355">
        <v>323</v>
      </c>
      <c r="AO20" s="356">
        <v>645</v>
      </c>
      <c r="AP20" s="170">
        <f t="shared" si="4"/>
        <v>1296</v>
      </c>
      <c r="AQ20" s="169">
        <f t="shared" si="4"/>
        <v>1296</v>
      </c>
      <c r="AR20" s="171">
        <f t="shared" si="5"/>
        <v>2592</v>
      </c>
      <c r="AS20" s="172">
        <f t="shared" si="6"/>
        <v>2576</v>
      </c>
      <c r="AT20" s="173">
        <f t="shared" si="1"/>
        <v>2576</v>
      </c>
      <c r="AU20" s="165">
        <f t="shared" si="1"/>
        <v>5152</v>
      </c>
    </row>
    <row r="21" spans="2:47" ht="18" x14ac:dyDescent="0.3">
      <c r="B21" s="349" t="s">
        <v>35</v>
      </c>
      <c r="C21" s="157">
        <v>161</v>
      </c>
      <c r="D21" s="352">
        <v>156</v>
      </c>
      <c r="E21" s="353">
        <f>C21+D21</f>
        <v>317</v>
      </c>
      <c r="F21" s="157">
        <v>136</v>
      </c>
      <c r="G21" s="352">
        <v>137</v>
      </c>
      <c r="H21" s="354">
        <f>F21+G21</f>
        <v>273</v>
      </c>
      <c r="I21" s="159">
        <v>143</v>
      </c>
      <c r="J21" s="352">
        <v>144</v>
      </c>
      <c r="K21" s="353">
        <f>I21+J21</f>
        <v>287</v>
      </c>
      <c r="L21" s="157">
        <v>34</v>
      </c>
      <c r="M21" s="352">
        <v>36</v>
      </c>
      <c r="N21" s="354">
        <f>L21+M21</f>
        <v>70</v>
      </c>
      <c r="O21" s="159">
        <v>34</v>
      </c>
      <c r="P21" s="352">
        <v>35</v>
      </c>
      <c r="Q21" s="353">
        <f>O21+P21</f>
        <v>69</v>
      </c>
      <c r="R21" s="157">
        <v>43</v>
      </c>
      <c r="S21" s="352">
        <v>45</v>
      </c>
      <c r="T21" s="353">
        <f>R21+S21</f>
        <v>88</v>
      </c>
      <c r="U21" s="277">
        <f t="shared" si="2"/>
        <v>551</v>
      </c>
      <c r="V21" s="275">
        <f t="shared" si="2"/>
        <v>553</v>
      </c>
      <c r="W21" s="273">
        <f t="shared" si="3"/>
        <v>1104</v>
      </c>
      <c r="X21" s="175">
        <v>75</v>
      </c>
      <c r="Y21" s="355">
        <v>75</v>
      </c>
      <c r="Z21" s="176">
        <v>150</v>
      </c>
      <c r="AA21" s="175">
        <v>101</v>
      </c>
      <c r="AB21" s="355">
        <v>102</v>
      </c>
      <c r="AC21" s="176">
        <v>203</v>
      </c>
      <c r="AD21" s="175">
        <v>100</v>
      </c>
      <c r="AE21" s="355">
        <v>97</v>
      </c>
      <c r="AF21" s="176">
        <v>197</v>
      </c>
      <c r="AG21" s="175">
        <v>91</v>
      </c>
      <c r="AH21" s="355">
        <v>92</v>
      </c>
      <c r="AI21" s="176">
        <v>183</v>
      </c>
      <c r="AJ21" s="175">
        <v>111</v>
      </c>
      <c r="AK21" s="355">
        <v>118</v>
      </c>
      <c r="AL21" s="176">
        <v>229</v>
      </c>
      <c r="AM21" s="175">
        <v>139</v>
      </c>
      <c r="AN21" s="355">
        <v>138</v>
      </c>
      <c r="AO21" s="356">
        <f>SUM(AM21:AN21)</f>
        <v>277</v>
      </c>
      <c r="AP21" s="170">
        <f t="shared" si="4"/>
        <v>617</v>
      </c>
      <c r="AQ21" s="169">
        <f t="shared" si="4"/>
        <v>622</v>
      </c>
      <c r="AR21" s="171">
        <f t="shared" si="5"/>
        <v>1239</v>
      </c>
      <c r="AS21" s="172">
        <f t="shared" si="6"/>
        <v>1168</v>
      </c>
      <c r="AT21" s="173">
        <f t="shared" si="1"/>
        <v>1175</v>
      </c>
      <c r="AU21" s="165">
        <f t="shared" si="1"/>
        <v>2343</v>
      </c>
    </row>
    <row r="22" spans="2:47" ht="18" x14ac:dyDescent="0.3">
      <c r="B22" s="349" t="s">
        <v>36</v>
      </c>
      <c r="C22" s="157">
        <v>122</v>
      </c>
      <c r="D22" s="350">
        <v>121</v>
      </c>
      <c r="E22" s="353">
        <f>C22+D22</f>
        <v>243</v>
      </c>
      <c r="F22" s="153">
        <v>101</v>
      </c>
      <c r="G22" s="350">
        <v>101</v>
      </c>
      <c r="H22" s="351">
        <f>SUM(F22:G22)</f>
        <v>202</v>
      </c>
      <c r="I22" s="159">
        <v>92</v>
      </c>
      <c r="J22" s="352">
        <v>92</v>
      </c>
      <c r="K22" s="353">
        <f>I22+J22</f>
        <v>184</v>
      </c>
      <c r="L22" s="153">
        <v>12</v>
      </c>
      <c r="M22" s="350">
        <v>12</v>
      </c>
      <c r="N22" s="351">
        <f>SUM(L22:M22)</f>
        <v>24</v>
      </c>
      <c r="O22" s="159">
        <v>14</v>
      </c>
      <c r="P22" s="352">
        <v>14</v>
      </c>
      <c r="Q22" s="353">
        <f>O22+P22</f>
        <v>28</v>
      </c>
      <c r="R22" s="157">
        <v>16</v>
      </c>
      <c r="S22" s="352">
        <v>16</v>
      </c>
      <c r="T22" s="353">
        <f>R22+S22</f>
        <v>32</v>
      </c>
      <c r="U22" s="277">
        <f t="shared" si="2"/>
        <v>357</v>
      </c>
      <c r="V22" s="275">
        <f t="shared" si="2"/>
        <v>356</v>
      </c>
      <c r="W22" s="273">
        <f t="shared" si="3"/>
        <v>713</v>
      </c>
      <c r="X22" s="175">
        <v>41</v>
      </c>
      <c r="Y22" s="355">
        <v>42</v>
      </c>
      <c r="Z22" s="176">
        <v>83</v>
      </c>
      <c r="AA22" s="175">
        <v>103</v>
      </c>
      <c r="AB22" s="355">
        <v>103</v>
      </c>
      <c r="AC22" s="176">
        <v>206</v>
      </c>
      <c r="AD22" s="175">
        <v>100</v>
      </c>
      <c r="AE22" s="355">
        <v>99</v>
      </c>
      <c r="AF22" s="176">
        <v>199</v>
      </c>
      <c r="AG22" s="175">
        <v>119</v>
      </c>
      <c r="AH22" s="355">
        <v>119</v>
      </c>
      <c r="AI22" s="176">
        <v>238</v>
      </c>
      <c r="AJ22" s="175">
        <v>152</v>
      </c>
      <c r="AK22" s="355">
        <v>152</v>
      </c>
      <c r="AL22" s="176">
        <v>304</v>
      </c>
      <c r="AM22" s="175">
        <v>118</v>
      </c>
      <c r="AN22" s="355">
        <v>118</v>
      </c>
      <c r="AO22" s="356">
        <v>236</v>
      </c>
      <c r="AP22" s="170">
        <f t="shared" si="4"/>
        <v>633</v>
      </c>
      <c r="AQ22" s="169">
        <f t="shared" si="4"/>
        <v>633</v>
      </c>
      <c r="AR22" s="171">
        <f t="shared" si="5"/>
        <v>1266</v>
      </c>
      <c r="AS22" s="172">
        <f t="shared" si="6"/>
        <v>990</v>
      </c>
      <c r="AT22" s="173">
        <f t="shared" si="1"/>
        <v>989</v>
      </c>
      <c r="AU22" s="165">
        <f t="shared" si="1"/>
        <v>1979</v>
      </c>
    </row>
    <row r="23" spans="2:47" ht="18" x14ac:dyDescent="0.3">
      <c r="B23" s="349" t="s">
        <v>8</v>
      </c>
      <c r="C23" s="157">
        <v>103</v>
      </c>
      <c r="D23" s="350">
        <v>101</v>
      </c>
      <c r="E23" s="353">
        <f>C23+D23</f>
        <v>204</v>
      </c>
      <c r="F23" s="157">
        <v>90</v>
      </c>
      <c r="G23" s="352">
        <v>91</v>
      </c>
      <c r="H23" s="354">
        <f>F23+G23</f>
        <v>181</v>
      </c>
      <c r="I23" s="156">
        <v>85</v>
      </c>
      <c r="J23" s="350">
        <v>85</v>
      </c>
      <c r="K23" s="154">
        <f>SUM(I23:J23)</f>
        <v>170</v>
      </c>
      <c r="L23" s="153">
        <v>31</v>
      </c>
      <c r="M23" s="350">
        <v>31</v>
      </c>
      <c r="N23" s="351">
        <f>SUM(L23:M23)</f>
        <v>62</v>
      </c>
      <c r="O23" s="156">
        <v>34</v>
      </c>
      <c r="P23" s="350">
        <v>34</v>
      </c>
      <c r="Q23" s="154">
        <f>SUM(O23:P23)</f>
        <v>68</v>
      </c>
      <c r="R23" s="153">
        <v>38</v>
      </c>
      <c r="S23" s="350">
        <v>38</v>
      </c>
      <c r="T23" s="154">
        <f>SUM(R23:S23)</f>
        <v>76</v>
      </c>
      <c r="U23" s="277">
        <f t="shared" si="2"/>
        <v>381</v>
      </c>
      <c r="V23" s="275">
        <f t="shared" si="2"/>
        <v>380</v>
      </c>
      <c r="W23" s="273">
        <f t="shared" si="3"/>
        <v>761</v>
      </c>
      <c r="X23" s="175">
        <v>36</v>
      </c>
      <c r="Y23" s="355">
        <v>36</v>
      </c>
      <c r="Z23" s="176">
        <v>72</v>
      </c>
      <c r="AA23" s="175">
        <v>77</v>
      </c>
      <c r="AB23" s="355">
        <v>77</v>
      </c>
      <c r="AC23" s="176">
        <v>154</v>
      </c>
      <c r="AD23" s="175">
        <v>82</v>
      </c>
      <c r="AE23" s="355">
        <v>82</v>
      </c>
      <c r="AF23" s="176">
        <v>164</v>
      </c>
      <c r="AG23" s="175">
        <v>86</v>
      </c>
      <c r="AH23" s="355">
        <v>86</v>
      </c>
      <c r="AI23" s="176">
        <v>172</v>
      </c>
      <c r="AJ23" s="175">
        <v>114</v>
      </c>
      <c r="AK23" s="355">
        <v>114</v>
      </c>
      <c r="AL23" s="176">
        <v>228</v>
      </c>
      <c r="AM23" s="175">
        <v>128</v>
      </c>
      <c r="AN23" s="355">
        <v>128</v>
      </c>
      <c r="AO23" s="356">
        <v>256</v>
      </c>
      <c r="AP23" s="170">
        <f t="shared" si="4"/>
        <v>523</v>
      </c>
      <c r="AQ23" s="169">
        <f t="shared" si="4"/>
        <v>523</v>
      </c>
      <c r="AR23" s="171">
        <f t="shared" si="5"/>
        <v>1046</v>
      </c>
      <c r="AS23" s="172">
        <f t="shared" si="6"/>
        <v>904</v>
      </c>
      <c r="AT23" s="173">
        <f t="shared" si="1"/>
        <v>903</v>
      </c>
      <c r="AU23" s="165">
        <f t="shared" si="1"/>
        <v>1807</v>
      </c>
    </row>
    <row r="24" spans="2:47" ht="18" x14ac:dyDescent="0.3">
      <c r="B24" s="349" t="s">
        <v>9</v>
      </c>
      <c r="C24" s="153">
        <v>28</v>
      </c>
      <c r="D24" s="350">
        <v>28</v>
      </c>
      <c r="E24" s="154">
        <f>SUM(C24:D24)</f>
        <v>56</v>
      </c>
      <c r="F24" s="153">
        <v>34</v>
      </c>
      <c r="G24" s="350">
        <v>34</v>
      </c>
      <c r="H24" s="351">
        <f>SUM(F24:G24)</f>
        <v>68</v>
      </c>
      <c r="I24" s="156">
        <v>43</v>
      </c>
      <c r="J24" s="350">
        <v>33</v>
      </c>
      <c r="K24" s="154">
        <f>SUM(I24:J24)</f>
        <v>76</v>
      </c>
      <c r="L24" s="153">
        <v>30</v>
      </c>
      <c r="M24" s="350">
        <v>25</v>
      </c>
      <c r="N24" s="351">
        <f>SUM(L24:M24)</f>
        <v>55</v>
      </c>
      <c r="O24" s="156">
        <v>29</v>
      </c>
      <c r="P24" s="350">
        <v>24</v>
      </c>
      <c r="Q24" s="154">
        <f>SUM(O24:P24)</f>
        <v>53</v>
      </c>
      <c r="R24" s="153">
        <v>25</v>
      </c>
      <c r="S24" s="350">
        <v>26</v>
      </c>
      <c r="T24" s="154">
        <f>SUM(R24:S24)</f>
        <v>51</v>
      </c>
      <c r="U24" s="277">
        <f t="shared" si="2"/>
        <v>189</v>
      </c>
      <c r="V24" s="275">
        <f t="shared" si="2"/>
        <v>170</v>
      </c>
      <c r="W24" s="273">
        <f t="shared" si="3"/>
        <v>359</v>
      </c>
      <c r="X24" s="175">
        <v>37</v>
      </c>
      <c r="Y24" s="355">
        <v>32</v>
      </c>
      <c r="Z24" s="176">
        <v>69</v>
      </c>
      <c r="AA24" s="175">
        <v>47</v>
      </c>
      <c r="AB24" s="355">
        <v>41</v>
      </c>
      <c r="AC24" s="176">
        <v>88</v>
      </c>
      <c r="AD24" s="175">
        <v>41</v>
      </c>
      <c r="AE24" s="355">
        <v>40</v>
      </c>
      <c r="AF24" s="176">
        <v>81</v>
      </c>
      <c r="AG24" s="175">
        <v>44</v>
      </c>
      <c r="AH24" s="355">
        <v>41</v>
      </c>
      <c r="AI24" s="176">
        <v>85</v>
      </c>
      <c r="AJ24" s="175">
        <v>22</v>
      </c>
      <c r="AK24" s="355">
        <v>23</v>
      </c>
      <c r="AL24" s="176">
        <v>45</v>
      </c>
      <c r="AM24" s="175">
        <v>47</v>
      </c>
      <c r="AN24" s="355">
        <v>45</v>
      </c>
      <c r="AO24" s="356">
        <v>92</v>
      </c>
      <c r="AP24" s="170">
        <f t="shared" si="4"/>
        <v>238</v>
      </c>
      <c r="AQ24" s="169">
        <f t="shared" si="4"/>
        <v>222</v>
      </c>
      <c r="AR24" s="171">
        <f t="shared" si="5"/>
        <v>460</v>
      </c>
      <c r="AS24" s="172">
        <f t="shared" si="6"/>
        <v>427</v>
      </c>
      <c r="AT24" s="173">
        <f t="shared" si="6"/>
        <v>392</v>
      </c>
      <c r="AU24" s="165">
        <f t="shared" si="6"/>
        <v>819</v>
      </c>
    </row>
    <row r="25" spans="2:47" ht="18" x14ac:dyDescent="0.3">
      <c r="B25" s="349" t="s">
        <v>10</v>
      </c>
      <c r="C25" s="157">
        <v>110</v>
      </c>
      <c r="D25" s="350">
        <v>109</v>
      </c>
      <c r="E25" s="353">
        <f>C25+D25</f>
        <v>219</v>
      </c>
      <c r="F25" s="153">
        <v>123</v>
      </c>
      <c r="G25" s="350">
        <v>123</v>
      </c>
      <c r="H25" s="351">
        <f>SUM(F25:G25)</f>
        <v>246</v>
      </c>
      <c r="I25" s="159">
        <v>104</v>
      </c>
      <c r="J25" s="352">
        <v>104</v>
      </c>
      <c r="K25" s="353">
        <f>I25+J25</f>
        <v>208</v>
      </c>
      <c r="L25" s="157">
        <v>9</v>
      </c>
      <c r="M25" s="352">
        <v>9</v>
      </c>
      <c r="N25" s="354">
        <f t="shared" ref="N25:N30" si="8">L25+M25</f>
        <v>18</v>
      </c>
      <c r="O25" s="159">
        <v>16</v>
      </c>
      <c r="P25" s="352">
        <v>16</v>
      </c>
      <c r="Q25" s="353">
        <f>O25+P25</f>
        <v>32</v>
      </c>
      <c r="R25" s="153">
        <v>22</v>
      </c>
      <c r="S25" s="350">
        <v>22</v>
      </c>
      <c r="T25" s="154">
        <f>SUM(R25:S25)</f>
        <v>44</v>
      </c>
      <c r="U25" s="277">
        <f t="shared" si="2"/>
        <v>384</v>
      </c>
      <c r="V25" s="275">
        <f t="shared" si="2"/>
        <v>383</v>
      </c>
      <c r="W25" s="273">
        <f t="shared" si="3"/>
        <v>767</v>
      </c>
      <c r="X25" s="175">
        <v>39</v>
      </c>
      <c r="Y25" s="355">
        <v>39</v>
      </c>
      <c r="Z25" s="176">
        <v>78</v>
      </c>
      <c r="AA25" s="175">
        <v>77</v>
      </c>
      <c r="AB25" s="355">
        <v>77</v>
      </c>
      <c r="AC25" s="176">
        <v>154</v>
      </c>
      <c r="AD25" s="175">
        <v>143</v>
      </c>
      <c r="AE25" s="355">
        <v>143</v>
      </c>
      <c r="AF25" s="176">
        <v>286</v>
      </c>
      <c r="AG25" s="175">
        <v>140</v>
      </c>
      <c r="AH25" s="355">
        <v>140</v>
      </c>
      <c r="AI25" s="176">
        <v>280</v>
      </c>
      <c r="AJ25" s="175">
        <v>97</v>
      </c>
      <c r="AK25" s="355">
        <v>97</v>
      </c>
      <c r="AL25" s="176">
        <v>194</v>
      </c>
      <c r="AM25" s="175">
        <v>140</v>
      </c>
      <c r="AN25" s="355">
        <v>140</v>
      </c>
      <c r="AO25" s="356">
        <v>280</v>
      </c>
      <c r="AP25" s="170">
        <f t="shared" si="4"/>
        <v>636</v>
      </c>
      <c r="AQ25" s="169">
        <f t="shared" si="4"/>
        <v>636</v>
      </c>
      <c r="AR25" s="171">
        <f t="shared" si="5"/>
        <v>1272</v>
      </c>
      <c r="AS25" s="172">
        <f t="shared" si="6"/>
        <v>1020</v>
      </c>
      <c r="AT25" s="173">
        <f t="shared" si="6"/>
        <v>1019</v>
      </c>
      <c r="AU25" s="165">
        <f t="shared" si="6"/>
        <v>2039</v>
      </c>
    </row>
    <row r="26" spans="2:47" ht="18" x14ac:dyDescent="0.3">
      <c r="B26" s="349" t="s">
        <v>11</v>
      </c>
      <c r="C26" s="153">
        <v>17</v>
      </c>
      <c r="D26" s="350">
        <v>19</v>
      </c>
      <c r="E26" s="154">
        <f>SUM(C26:D26)</f>
        <v>36</v>
      </c>
      <c r="F26" s="153">
        <v>18</v>
      </c>
      <c r="G26" s="350">
        <v>18</v>
      </c>
      <c r="H26" s="351">
        <f>SUM(F26:G26)</f>
        <v>36</v>
      </c>
      <c r="I26" s="156">
        <v>16</v>
      </c>
      <c r="J26" s="350">
        <v>16</v>
      </c>
      <c r="K26" s="154">
        <f>SUM(I26:J26)</f>
        <v>32</v>
      </c>
      <c r="L26" s="157">
        <v>3</v>
      </c>
      <c r="M26" s="352">
        <v>3</v>
      </c>
      <c r="N26" s="354">
        <f t="shared" si="8"/>
        <v>6</v>
      </c>
      <c r="O26" s="156">
        <v>5</v>
      </c>
      <c r="P26" s="350">
        <v>6</v>
      </c>
      <c r="Q26" s="154">
        <f>SUM(O26:P26)</f>
        <v>11</v>
      </c>
      <c r="R26" s="153">
        <v>12</v>
      </c>
      <c r="S26" s="350">
        <v>12</v>
      </c>
      <c r="T26" s="154">
        <f>SUM(R26:S26)</f>
        <v>24</v>
      </c>
      <c r="U26" s="277">
        <f t="shared" si="2"/>
        <v>71</v>
      </c>
      <c r="V26" s="275">
        <f t="shared" si="2"/>
        <v>74</v>
      </c>
      <c r="W26" s="273">
        <f t="shared" si="3"/>
        <v>145</v>
      </c>
      <c r="X26" s="175">
        <v>12</v>
      </c>
      <c r="Y26" s="355">
        <v>13</v>
      </c>
      <c r="Z26" s="176">
        <v>25</v>
      </c>
      <c r="AA26" s="175">
        <v>13</v>
      </c>
      <c r="AB26" s="355">
        <v>13</v>
      </c>
      <c r="AC26" s="176">
        <v>26</v>
      </c>
      <c r="AD26" s="175">
        <v>20</v>
      </c>
      <c r="AE26" s="355">
        <v>20</v>
      </c>
      <c r="AF26" s="176">
        <v>40</v>
      </c>
      <c r="AG26" s="175">
        <v>24</v>
      </c>
      <c r="AH26" s="355">
        <v>22</v>
      </c>
      <c r="AI26" s="176">
        <v>46</v>
      </c>
      <c r="AJ26" s="175">
        <v>60</v>
      </c>
      <c r="AK26" s="355">
        <v>35</v>
      </c>
      <c r="AL26" s="176">
        <v>95</v>
      </c>
      <c r="AM26" s="175">
        <v>65</v>
      </c>
      <c r="AN26" s="355">
        <v>63</v>
      </c>
      <c r="AO26" s="356">
        <v>128</v>
      </c>
      <c r="AP26" s="170">
        <f t="shared" si="4"/>
        <v>194</v>
      </c>
      <c r="AQ26" s="169">
        <f t="shared" si="4"/>
        <v>166</v>
      </c>
      <c r="AR26" s="171">
        <f t="shared" si="5"/>
        <v>360</v>
      </c>
      <c r="AS26" s="172">
        <f t="shared" si="6"/>
        <v>265</v>
      </c>
      <c r="AT26" s="173">
        <f t="shared" si="6"/>
        <v>240</v>
      </c>
      <c r="AU26" s="165">
        <f t="shared" si="6"/>
        <v>505</v>
      </c>
    </row>
    <row r="27" spans="2:47" ht="18" x14ac:dyDescent="0.3">
      <c r="B27" s="349" t="s">
        <v>37</v>
      </c>
      <c r="C27" s="153">
        <v>310</v>
      </c>
      <c r="D27" s="350">
        <v>308</v>
      </c>
      <c r="E27" s="154">
        <f>SUM(C27:D27)</f>
        <v>618</v>
      </c>
      <c r="F27" s="153">
        <v>320</v>
      </c>
      <c r="G27" s="350">
        <v>319</v>
      </c>
      <c r="H27" s="351">
        <f>SUM(F27:G27)</f>
        <v>639</v>
      </c>
      <c r="I27" s="159">
        <v>288</v>
      </c>
      <c r="J27" s="361">
        <v>290</v>
      </c>
      <c r="K27" s="353">
        <f>I27+J27</f>
        <v>578</v>
      </c>
      <c r="L27" s="157">
        <v>17</v>
      </c>
      <c r="M27" s="352">
        <v>17</v>
      </c>
      <c r="N27" s="354">
        <f t="shared" si="8"/>
        <v>34</v>
      </c>
      <c r="O27" s="159">
        <v>19</v>
      </c>
      <c r="P27" s="352">
        <v>18</v>
      </c>
      <c r="Q27" s="353">
        <f>O27+P27</f>
        <v>37</v>
      </c>
      <c r="R27" s="157">
        <v>39</v>
      </c>
      <c r="S27" s="352">
        <v>40</v>
      </c>
      <c r="T27" s="353">
        <f>R27+S27</f>
        <v>79</v>
      </c>
      <c r="U27" s="277">
        <f t="shared" si="2"/>
        <v>993</v>
      </c>
      <c r="V27" s="275">
        <f t="shared" si="2"/>
        <v>992</v>
      </c>
      <c r="W27" s="273">
        <f t="shared" si="3"/>
        <v>1985</v>
      </c>
      <c r="X27" s="175">
        <v>112</v>
      </c>
      <c r="Y27" s="355">
        <v>113</v>
      </c>
      <c r="Z27" s="176">
        <v>225</v>
      </c>
      <c r="AA27" s="175">
        <v>158</v>
      </c>
      <c r="AB27" s="355">
        <v>159</v>
      </c>
      <c r="AC27" s="176">
        <v>317</v>
      </c>
      <c r="AD27" s="175">
        <v>168</v>
      </c>
      <c r="AE27" s="355">
        <v>169</v>
      </c>
      <c r="AF27" s="176">
        <v>337</v>
      </c>
      <c r="AG27" s="175">
        <v>159</v>
      </c>
      <c r="AH27" s="355">
        <v>157</v>
      </c>
      <c r="AI27" s="176">
        <v>316</v>
      </c>
      <c r="AJ27" s="175">
        <v>183</v>
      </c>
      <c r="AK27" s="355">
        <v>186</v>
      </c>
      <c r="AL27" s="176">
        <v>369</v>
      </c>
      <c r="AM27" s="175">
        <v>236</v>
      </c>
      <c r="AN27" s="355">
        <v>238</v>
      </c>
      <c r="AO27" s="356">
        <v>474</v>
      </c>
      <c r="AP27" s="170">
        <f t="shared" si="4"/>
        <v>1016</v>
      </c>
      <c r="AQ27" s="169">
        <f t="shared" si="4"/>
        <v>1022</v>
      </c>
      <c r="AR27" s="171">
        <f t="shared" si="5"/>
        <v>2038</v>
      </c>
      <c r="AS27" s="172">
        <f t="shared" si="6"/>
        <v>2009</v>
      </c>
      <c r="AT27" s="173">
        <f t="shared" si="6"/>
        <v>2014</v>
      </c>
      <c r="AU27" s="165">
        <f t="shared" si="6"/>
        <v>4023</v>
      </c>
    </row>
    <row r="28" spans="2:47" ht="18" x14ac:dyDescent="0.3">
      <c r="B28" s="349" t="s">
        <v>73</v>
      </c>
      <c r="C28" s="157">
        <v>199</v>
      </c>
      <c r="D28" s="350">
        <v>198</v>
      </c>
      <c r="E28" s="353">
        <f>C28+D28</f>
        <v>397</v>
      </c>
      <c r="F28" s="157">
        <v>192</v>
      </c>
      <c r="G28" s="352">
        <v>190</v>
      </c>
      <c r="H28" s="354">
        <f>F28+G28</f>
        <v>382</v>
      </c>
      <c r="I28" s="156">
        <v>210</v>
      </c>
      <c r="J28" s="350">
        <v>209</v>
      </c>
      <c r="K28" s="154">
        <f>SUM(I28:J28)</f>
        <v>419</v>
      </c>
      <c r="L28" s="157">
        <v>3</v>
      </c>
      <c r="M28" s="352">
        <v>2</v>
      </c>
      <c r="N28" s="354">
        <f t="shared" si="8"/>
        <v>5</v>
      </c>
      <c r="O28" s="159">
        <v>8</v>
      </c>
      <c r="P28" s="352">
        <v>5</v>
      </c>
      <c r="Q28" s="353">
        <f>O28+P28</f>
        <v>13</v>
      </c>
      <c r="R28" s="157">
        <v>23</v>
      </c>
      <c r="S28" s="352">
        <v>22</v>
      </c>
      <c r="T28" s="353">
        <f>R28+S28</f>
        <v>45</v>
      </c>
      <c r="U28" s="277">
        <f t="shared" si="2"/>
        <v>635</v>
      </c>
      <c r="V28" s="275">
        <f t="shared" si="2"/>
        <v>626</v>
      </c>
      <c r="W28" s="273">
        <f t="shared" si="3"/>
        <v>1261</v>
      </c>
      <c r="X28" s="175">
        <v>10</v>
      </c>
      <c r="Y28" s="355">
        <v>10</v>
      </c>
      <c r="Z28" s="176">
        <v>20</v>
      </c>
      <c r="AA28" s="175">
        <v>61</v>
      </c>
      <c r="AB28" s="355">
        <v>60</v>
      </c>
      <c r="AC28" s="176">
        <v>121</v>
      </c>
      <c r="AD28" s="175">
        <v>127</v>
      </c>
      <c r="AE28" s="355">
        <v>127</v>
      </c>
      <c r="AF28" s="176">
        <v>254</v>
      </c>
      <c r="AG28" s="175">
        <v>162</v>
      </c>
      <c r="AH28" s="355">
        <v>162</v>
      </c>
      <c r="AI28" s="176">
        <v>324</v>
      </c>
      <c r="AJ28" s="175">
        <v>159</v>
      </c>
      <c r="AK28" s="355">
        <v>159</v>
      </c>
      <c r="AL28" s="176">
        <v>318</v>
      </c>
      <c r="AM28" s="175">
        <v>183</v>
      </c>
      <c r="AN28" s="355">
        <v>185</v>
      </c>
      <c r="AO28" s="356">
        <v>368</v>
      </c>
      <c r="AP28" s="170">
        <f t="shared" si="4"/>
        <v>702</v>
      </c>
      <c r="AQ28" s="169">
        <f t="shared" si="4"/>
        <v>703</v>
      </c>
      <c r="AR28" s="171">
        <f t="shared" si="5"/>
        <v>1405</v>
      </c>
      <c r="AS28" s="172">
        <f t="shared" si="6"/>
        <v>1337</v>
      </c>
      <c r="AT28" s="173">
        <f t="shared" si="6"/>
        <v>1329</v>
      </c>
      <c r="AU28" s="165">
        <f t="shared" si="6"/>
        <v>2666</v>
      </c>
    </row>
    <row r="29" spans="2:47" ht="18" x14ac:dyDescent="0.3">
      <c r="B29" s="349" t="s">
        <v>38</v>
      </c>
      <c r="C29" s="153">
        <v>35</v>
      </c>
      <c r="D29" s="350">
        <v>35</v>
      </c>
      <c r="E29" s="154">
        <f>SUM(C29:D29)</f>
        <v>70</v>
      </c>
      <c r="F29" s="153">
        <v>34</v>
      </c>
      <c r="G29" s="350">
        <v>34</v>
      </c>
      <c r="H29" s="351">
        <f>SUM(F29:G29)</f>
        <v>68</v>
      </c>
      <c r="I29" s="159">
        <v>49</v>
      </c>
      <c r="J29" s="352">
        <v>48</v>
      </c>
      <c r="K29" s="353">
        <f>I29+J29</f>
        <v>97</v>
      </c>
      <c r="L29" s="157">
        <v>10</v>
      </c>
      <c r="M29" s="352">
        <v>10</v>
      </c>
      <c r="N29" s="354">
        <f t="shared" si="8"/>
        <v>20</v>
      </c>
      <c r="O29" s="159">
        <v>9</v>
      </c>
      <c r="P29" s="352">
        <v>9</v>
      </c>
      <c r="Q29" s="353">
        <f>O29+P29</f>
        <v>18</v>
      </c>
      <c r="R29" s="157">
        <v>14</v>
      </c>
      <c r="S29" s="352">
        <v>12</v>
      </c>
      <c r="T29" s="353">
        <f>R29+S29</f>
        <v>26</v>
      </c>
      <c r="U29" s="277">
        <f t="shared" si="2"/>
        <v>151</v>
      </c>
      <c r="V29" s="275">
        <f t="shared" si="2"/>
        <v>148</v>
      </c>
      <c r="W29" s="273">
        <f t="shared" si="3"/>
        <v>299</v>
      </c>
      <c r="X29" s="175">
        <v>22</v>
      </c>
      <c r="Y29" s="355">
        <v>22</v>
      </c>
      <c r="Z29" s="176">
        <v>44</v>
      </c>
      <c r="AA29" s="175">
        <v>51</v>
      </c>
      <c r="AB29" s="355">
        <v>51</v>
      </c>
      <c r="AC29" s="176">
        <v>102</v>
      </c>
      <c r="AD29" s="175">
        <v>42</v>
      </c>
      <c r="AE29" s="355">
        <v>42</v>
      </c>
      <c r="AF29" s="176">
        <v>84</v>
      </c>
      <c r="AG29" s="175">
        <v>37</v>
      </c>
      <c r="AH29" s="355">
        <v>37</v>
      </c>
      <c r="AI29" s="176">
        <v>74</v>
      </c>
      <c r="AJ29" s="175">
        <v>39</v>
      </c>
      <c r="AK29" s="355">
        <v>39</v>
      </c>
      <c r="AL29" s="176">
        <v>78</v>
      </c>
      <c r="AM29" s="175">
        <v>45</v>
      </c>
      <c r="AN29" s="355">
        <v>45</v>
      </c>
      <c r="AO29" s="356">
        <v>90</v>
      </c>
      <c r="AP29" s="170">
        <f t="shared" si="4"/>
        <v>236</v>
      </c>
      <c r="AQ29" s="169">
        <f t="shared" si="4"/>
        <v>236</v>
      </c>
      <c r="AR29" s="171">
        <f t="shared" si="5"/>
        <v>472</v>
      </c>
      <c r="AS29" s="172">
        <f t="shared" si="6"/>
        <v>387</v>
      </c>
      <c r="AT29" s="173">
        <f t="shared" si="6"/>
        <v>384</v>
      </c>
      <c r="AU29" s="165">
        <f t="shared" si="6"/>
        <v>771</v>
      </c>
    </row>
    <row r="30" spans="2:47" ht="18" x14ac:dyDescent="0.3">
      <c r="B30" s="349" t="s">
        <v>74</v>
      </c>
      <c r="C30" s="157">
        <v>5</v>
      </c>
      <c r="D30" s="352">
        <v>5</v>
      </c>
      <c r="E30" s="353">
        <f>C30+D30</f>
        <v>10</v>
      </c>
      <c r="F30" s="157">
        <v>10</v>
      </c>
      <c r="G30" s="352">
        <v>10</v>
      </c>
      <c r="H30" s="354">
        <f>F30+G30</f>
        <v>20</v>
      </c>
      <c r="I30" s="159">
        <v>4</v>
      </c>
      <c r="J30" s="352">
        <v>4</v>
      </c>
      <c r="K30" s="353">
        <f>I30+J30</f>
        <v>8</v>
      </c>
      <c r="L30" s="157">
        <v>6</v>
      </c>
      <c r="M30" s="352">
        <v>6</v>
      </c>
      <c r="N30" s="354">
        <f t="shared" si="8"/>
        <v>12</v>
      </c>
      <c r="O30" s="159">
        <v>9</v>
      </c>
      <c r="P30" s="352">
        <v>9</v>
      </c>
      <c r="Q30" s="353">
        <f>O30+P30</f>
        <v>18</v>
      </c>
      <c r="R30" s="157">
        <v>7</v>
      </c>
      <c r="S30" s="352">
        <v>7</v>
      </c>
      <c r="T30" s="353">
        <f>R30+S30</f>
        <v>14</v>
      </c>
      <c r="U30" s="277">
        <f t="shared" si="2"/>
        <v>41</v>
      </c>
      <c r="V30" s="275">
        <f t="shared" si="2"/>
        <v>41</v>
      </c>
      <c r="W30" s="273">
        <f t="shared" si="3"/>
        <v>82</v>
      </c>
      <c r="X30" s="175">
        <v>11</v>
      </c>
      <c r="Y30" s="355">
        <v>11</v>
      </c>
      <c r="Z30" s="176">
        <v>22</v>
      </c>
      <c r="AA30" s="175">
        <v>6</v>
      </c>
      <c r="AB30" s="355">
        <v>6</v>
      </c>
      <c r="AC30" s="176">
        <v>12</v>
      </c>
      <c r="AD30" s="175">
        <v>28</v>
      </c>
      <c r="AE30" s="355">
        <v>29</v>
      </c>
      <c r="AF30" s="176">
        <v>57</v>
      </c>
      <c r="AG30" s="175">
        <v>14</v>
      </c>
      <c r="AH30" s="355">
        <v>13</v>
      </c>
      <c r="AI30" s="176">
        <v>27</v>
      </c>
      <c r="AJ30" s="175">
        <v>41</v>
      </c>
      <c r="AK30" s="355">
        <v>35</v>
      </c>
      <c r="AL30" s="176">
        <v>76</v>
      </c>
      <c r="AM30" s="175">
        <v>20</v>
      </c>
      <c r="AN30" s="355">
        <v>20</v>
      </c>
      <c r="AO30" s="356">
        <v>40</v>
      </c>
      <c r="AP30" s="170">
        <f t="shared" si="4"/>
        <v>120</v>
      </c>
      <c r="AQ30" s="169">
        <f t="shared" si="4"/>
        <v>114</v>
      </c>
      <c r="AR30" s="171">
        <f t="shared" si="5"/>
        <v>234</v>
      </c>
      <c r="AS30" s="172">
        <f t="shared" si="6"/>
        <v>161</v>
      </c>
      <c r="AT30" s="173">
        <f t="shared" si="6"/>
        <v>155</v>
      </c>
      <c r="AU30" s="165">
        <f t="shared" si="6"/>
        <v>316</v>
      </c>
    </row>
    <row r="31" spans="2:47" ht="18" x14ac:dyDescent="0.3">
      <c r="B31" s="349" t="s">
        <v>39</v>
      </c>
      <c r="C31" s="153">
        <v>27</v>
      </c>
      <c r="D31" s="350">
        <v>27</v>
      </c>
      <c r="E31" s="154">
        <f>SUM(C31:D31)</f>
        <v>54</v>
      </c>
      <c r="F31" s="153">
        <v>83</v>
      </c>
      <c r="G31" s="350">
        <v>83</v>
      </c>
      <c r="H31" s="351">
        <f>SUM(F31:G31)</f>
        <v>166</v>
      </c>
      <c r="I31" s="156">
        <v>88</v>
      </c>
      <c r="J31" s="350">
        <v>87</v>
      </c>
      <c r="K31" s="154">
        <f t="shared" ref="K31:K36" si="9">SUM(I31:J31)</f>
        <v>175</v>
      </c>
      <c r="L31" s="153">
        <v>40</v>
      </c>
      <c r="M31" s="350">
        <v>37</v>
      </c>
      <c r="N31" s="351">
        <f>SUM(L31:M31)</f>
        <v>77</v>
      </c>
      <c r="O31" s="156">
        <v>33</v>
      </c>
      <c r="P31" s="350">
        <v>33</v>
      </c>
      <c r="Q31" s="154">
        <f>SUM(O31:P31)</f>
        <v>66</v>
      </c>
      <c r="R31" s="153">
        <v>34</v>
      </c>
      <c r="S31" s="350">
        <v>34</v>
      </c>
      <c r="T31" s="154">
        <f>SUM(R31:S31)</f>
        <v>68</v>
      </c>
      <c r="U31" s="277">
        <f t="shared" si="2"/>
        <v>305</v>
      </c>
      <c r="V31" s="275">
        <f t="shared" si="2"/>
        <v>301</v>
      </c>
      <c r="W31" s="273">
        <f t="shared" si="3"/>
        <v>606</v>
      </c>
      <c r="X31" s="175">
        <v>42</v>
      </c>
      <c r="Y31" s="355">
        <v>42</v>
      </c>
      <c r="Z31" s="176">
        <v>84</v>
      </c>
      <c r="AA31" s="175">
        <v>66</v>
      </c>
      <c r="AB31" s="355">
        <v>66</v>
      </c>
      <c r="AC31" s="176">
        <v>132</v>
      </c>
      <c r="AD31" s="175">
        <v>67</v>
      </c>
      <c r="AE31" s="355">
        <v>65</v>
      </c>
      <c r="AF31" s="176">
        <v>132</v>
      </c>
      <c r="AG31" s="175">
        <v>72</v>
      </c>
      <c r="AH31" s="355">
        <v>72</v>
      </c>
      <c r="AI31" s="176">
        <v>144</v>
      </c>
      <c r="AJ31" s="175">
        <v>74</v>
      </c>
      <c r="AK31" s="355">
        <v>73</v>
      </c>
      <c r="AL31" s="176">
        <v>147</v>
      </c>
      <c r="AM31" s="175">
        <v>91</v>
      </c>
      <c r="AN31" s="355">
        <v>94</v>
      </c>
      <c r="AO31" s="356">
        <v>185</v>
      </c>
      <c r="AP31" s="170">
        <f t="shared" si="4"/>
        <v>412</v>
      </c>
      <c r="AQ31" s="169">
        <f t="shared" si="4"/>
        <v>412</v>
      </c>
      <c r="AR31" s="171">
        <f t="shared" si="5"/>
        <v>824</v>
      </c>
      <c r="AS31" s="172">
        <f t="shared" si="6"/>
        <v>717</v>
      </c>
      <c r="AT31" s="173">
        <f t="shared" si="6"/>
        <v>713</v>
      </c>
      <c r="AU31" s="165">
        <f t="shared" si="6"/>
        <v>1430</v>
      </c>
    </row>
    <row r="32" spans="2:47" ht="18" x14ac:dyDescent="0.3">
      <c r="B32" s="349" t="s">
        <v>40</v>
      </c>
      <c r="C32" s="153">
        <v>307</v>
      </c>
      <c r="D32" s="350">
        <v>307</v>
      </c>
      <c r="E32" s="154">
        <f>SUM(C32:D32)</f>
        <v>614</v>
      </c>
      <c r="F32" s="153">
        <v>409</v>
      </c>
      <c r="G32" s="350">
        <v>409</v>
      </c>
      <c r="H32" s="351">
        <f>SUM(F32:G32)</f>
        <v>818</v>
      </c>
      <c r="I32" s="156">
        <v>734</v>
      </c>
      <c r="J32" s="350">
        <v>734</v>
      </c>
      <c r="K32" s="154">
        <f t="shared" si="9"/>
        <v>1468</v>
      </c>
      <c r="L32" s="153">
        <v>453</v>
      </c>
      <c r="M32" s="350">
        <v>454</v>
      </c>
      <c r="N32" s="351">
        <f>SUM(L32:M32)</f>
        <v>907</v>
      </c>
      <c r="O32" s="156">
        <v>591</v>
      </c>
      <c r="P32" s="350">
        <v>591</v>
      </c>
      <c r="Q32" s="154">
        <f>SUM(O32:P32)</f>
        <v>1182</v>
      </c>
      <c r="R32" s="153">
        <v>528</v>
      </c>
      <c r="S32" s="350">
        <v>526</v>
      </c>
      <c r="T32" s="154">
        <f>SUM(R32:S32)</f>
        <v>1054</v>
      </c>
      <c r="U32" s="277">
        <f t="shared" si="2"/>
        <v>3022</v>
      </c>
      <c r="V32" s="275">
        <f t="shared" si="2"/>
        <v>3021</v>
      </c>
      <c r="W32" s="273">
        <f t="shared" si="3"/>
        <v>6043</v>
      </c>
      <c r="X32" s="175">
        <v>439</v>
      </c>
      <c r="Y32" s="355">
        <v>439</v>
      </c>
      <c r="Z32" s="176">
        <v>878</v>
      </c>
      <c r="AA32" s="175">
        <v>555</v>
      </c>
      <c r="AB32" s="355">
        <v>556</v>
      </c>
      <c r="AC32" s="176">
        <v>1111</v>
      </c>
      <c r="AD32" s="175">
        <v>595</v>
      </c>
      <c r="AE32" s="355">
        <v>583</v>
      </c>
      <c r="AF32" s="176">
        <v>1178</v>
      </c>
      <c r="AG32" s="175">
        <v>549</v>
      </c>
      <c r="AH32" s="355">
        <v>549</v>
      </c>
      <c r="AI32" s="176">
        <v>1098</v>
      </c>
      <c r="AJ32" s="175">
        <v>551</v>
      </c>
      <c r="AK32" s="355">
        <v>552</v>
      </c>
      <c r="AL32" s="176">
        <v>1103</v>
      </c>
      <c r="AM32" s="175">
        <v>385</v>
      </c>
      <c r="AN32" s="355">
        <v>385</v>
      </c>
      <c r="AO32" s="356">
        <v>770</v>
      </c>
      <c r="AP32" s="170">
        <f t="shared" si="4"/>
        <v>3074</v>
      </c>
      <c r="AQ32" s="169">
        <f t="shared" si="4"/>
        <v>3064</v>
      </c>
      <c r="AR32" s="171">
        <f t="shared" si="5"/>
        <v>6138</v>
      </c>
      <c r="AS32" s="172">
        <f t="shared" si="6"/>
        <v>6096</v>
      </c>
      <c r="AT32" s="173">
        <f t="shared" si="6"/>
        <v>6085</v>
      </c>
      <c r="AU32" s="165">
        <f t="shared" si="6"/>
        <v>12181</v>
      </c>
    </row>
    <row r="33" spans="2:47" ht="18" x14ac:dyDescent="0.3">
      <c r="B33" s="349" t="s">
        <v>16</v>
      </c>
      <c r="C33" s="153">
        <v>56</v>
      </c>
      <c r="D33" s="350">
        <v>56</v>
      </c>
      <c r="E33" s="154">
        <f>SUM(C33:D33)</f>
        <v>112</v>
      </c>
      <c r="F33" s="153">
        <v>59</v>
      </c>
      <c r="G33" s="350">
        <v>58</v>
      </c>
      <c r="H33" s="351">
        <f>SUM(F33:G33)</f>
        <v>117</v>
      </c>
      <c r="I33" s="156">
        <v>64</v>
      </c>
      <c r="J33" s="350">
        <v>63</v>
      </c>
      <c r="K33" s="154">
        <f t="shared" si="9"/>
        <v>127</v>
      </c>
      <c r="L33" s="153">
        <v>35</v>
      </c>
      <c r="M33" s="350">
        <v>35</v>
      </c>
      <c r="N33" s="351">
        <f>SUM(L33:M33)</f>
        <v>70</v>
      </c>
      <c r="O33" s="156">
        <v>46</v>
      </c>
      <c r="P33" s="350">
        <v>46</v>
      </c>
      <c r="Q33" s="154">
        <f>SUM(O33:P33)</f>
        <v>92</v>
      </c>
      <c r="R33" s="153">
        <v>47</v>
      </c>
      <c r="S33" s="350">
        <v>47</v>
      </c>
      <c r="T33" s="154">
        <f>SUM(R33:S33)</f>
        <v>94</v>
      </c>
      <c r="U33" s="277">
        <f t="shared" si="2"/>
        <v>307</v>
      </c>
      <c r="V33" s="275">
        <f t="shared" si="2"/>
        <v>305</v>
      </c>
      <c r="W33" s="273">
        <f t="shared" si="3"/>
        <v>612</v>
      </c>
      <c r="X33" s="175">
        <v>38</v>
      </c>
      <c r="Y33" s="355">
        <v>38</v>
      </c>
      <c r="Z33" s="176">
        <v>76</v>
      </c>
      <c r="AA33" s="175">
        <v>45</v>
      </c>
      <c r="AB33" s="355">
        <v>45</v>
      </c>
      <c r="AC33" s="176">
        <v>90</v>
      </c>
      <c r="AD33" s="175">
        <v>60</v>
      </c>
      <c r="AE33" s="355">
        <v>61</v>
      </c>
      <c r="AF33" s="176">
        <v>121</v>
      </c>
      <c r="AG33" s="175">
        <v>56</v>
      </c>
      <c r="AH33" s="355">
        <v>56</v>
      </c>
      <c r="AI33" s="176">
        <v>112</v>
      </c>
      <c r="AJ33" s="175">
        <v>62</v>
      </c>
      <c r="AK33" s="355">
        <v>62</v>
      </c>
      <c r="AL33" s="176">
        <v>124</v>
      </c>
      <c r="AM33" s="175">
        <v>76</v>
      </c>
      <c r="AN33" s="355">
        <v>76</v>
      </c>
      <c r="AO33" s="356">
        <v>152</v>
      </c>
      <c r="AP33" s="170">
        <f t="shared" si="4"/>
        <v>337</v>
      </c>
      <c r="AQ33" s="169">
        <f t="shared" si="4"/>
        <v>338</v>
      </c>
      <c r="AR33" s="171">
        <f t="shared" si="5"/>
        <v>675</v>
      </c>
      <c r="AS33" s="172">
        <f t="shared" si="6"/>
        <v>644</v>
      </c>
      <c r="AT33" s="173">
        <f t="shared" si="6"/>
        <v>643</v>
      </c>
      <c r="AU33" s="165">
        <f t="shared" si="6"/>
        <v>1287</v>
      </c>
    </row>
    <row r="34" spans="2:47" ht="18" x14ac:dyDescent="0.3">
      <c r="B34" s="349" t="s">
        <v>41</v>
      </c>
      <c r="C34" s="153">
        <v>27</v>
      </c>
      <c r="D34" s="350">
        <v>27</v>
      </c>
      <c r="E34" s="154">
        <f>SUM(C34:D34)</f>
        <v>54</v>
      </c>
      <c r="F34" s="153">
        <v>27</v>
      </c>
      <c r="G34" s="350">
        <v>27</v>
      </c>
      <c r="H34" s="351">
        <f>SUM(F34:G34)</f>
        <v>54</v>
      </c>
      <c r="I34" s="156">
        <v>39</v>
      </c>
      <c r="J34" s="350">
        <v>39</v>
      </c>
      <c r="K34" s="154">
        <f t="shared" si="9"/>
        <v>78</v>
      </c>
      <c r="L34" s="153">
        <v>25</v>
      </c>
      <c r="M34" s="350">
        <v>25</v>
      </c>
      <c r="N34" s="351">
        <f>SUM(L34:M34)</f>
        <v>50</v>
      </c>
      <c r="O34" s="156">
        <v>28</v>
      </c>
      <c r="P34" s="350">
        <v>27</v>
      </c>
      <c r="Q34" s="154">
        <f>SUM(O34:P34)</f>
        <v>55</v>
      </c>
      <c r="R34" s="153">
        <v>27</v>
      </c>
      <c r="S34" s="350">
        <v>24</v>
      </c>
      <c r="T34" s="154">
        <f>SUM(R34:S34)</f>
        <v>51</v>
      </c>
      <c r="U34" s="277">
        <f t="shared" si="2"/>
        <v>173</v>
      </c>
      <c r="V34" s="275">
        <f t="shared" si="2"/>
        <v>169</v>
      </c>
      <c r="W34" s="273">
        <f t="shared" si="3"/>
        <v>342</v>
      </c>
      <c r="X34" s="175">
        <v>22</v>
      </c>
      <c r="Y34" s="355">
        <v>21</v>
      </c>
      <c r="Z34" s="176">
        <v>43</v>
      </c>
      <c r="AA34" s="175">
        <v>27</v>
      </c>
      <c r="AB34" s="355">
        <v>27</v>
      </c>
      <c r="AC34" s="176">
        <v>54</v>
      </c>
      <c r="AD34" s="175">
        <v>35</v>
      </c>
      <c r="AE34" s="355">
        <v>36</v>
      </c>
      <c r="AF34" s="176">
        <v>71</v>
      </c>
      <c r="AG34" s="175">
        <v>37</v>
      </c>
      <c r="AH34" s="355">
        <v>37</v>
      </c>
      <c r="AI34" s="176">
        <v>74</v>
      </c>
      <c r="AJ34" s="175">
        <v>42</v>
      </c>
      <c r="AK34" s="355">
        <v>42</v>
      </c>
      <c r="AL34" s="176">
        <v>84</v>
      </c>
      <c r="AM34" s="175">
        <v>30</v>
      </c>
      <c r="AN34" s="355">
        <v>29</v>
      </c>
      <c r="AO34" s="356">
        <v>59</v>
      </c>
      <c r="AP34" s="170">
        <f t="shared" si="4"/>
        <v>193</v>
      </c>
      <c r="AQ34" s="169">
        <f t="shared" si="4"/>
        <v>192</v>
      </c>
      <c r="AR34" s="171">
        <f t="shared" si="5"/>
        <v>385</v>
      </c>
      <c r="AS34" s="172">
        <f t="shared" si="6"/>
        <v>366</v>
      </c>
      <c r="AT34" s="173">
        <f t="shared" si="6"/>
        <v>361</v>
      </c>
      <c r="AU34" s="165">
        <f t="shared" si="6"/>
        <v>727</v>
      </c>
    </row>
    <row r="35" spans="2:47" ht="18" x14ac:dyDescent="0.3">
      <c r="B35" s="349" t="s">
        <v>17</v>
      </c>
      <c r="C35" s="153">
        <v>118</v>
      </c>
      <c r="D35" s="350">
        <v>118</v>
      </c>
      <c r="E35" s="154">
        <f>SUM(C35:D35)</f>
        <v>236</v>
      </c>
      <c r="F35" s="153">
        <v>104</v>
      </c>
      <c r="G35" s="350">
        <v>104</v>
      </c>
      <c r="H35" s="351">
        <f>SUM(F35:G35)</f>
        <v>208</v>
      </c>
      <c r="I35" s="156">
        <v>119</v>
      </c>
      <c r="J35" s="350">
        <v>119</v>
      </c>
      <c r="K35" s="154">
        <f t="shared" si="9"/>
        <v>238</v>
      </c>
      <c r="L35" s="153">
        <v>31</v>
      </c>
      <c r="M35" s="350">
        <v>32</v>
      </c>
      <c r="N35" s="351">
        <f>SUM(L35:M35)</f>
        <v>63</v>
      </c>
      <c r="O35" s="156">
        <v>11</v>
      </c>
      <c r="P35" s="350">
        <v>11</v>
      </c>
      <c r="Q35" s="154">
        <f>SUM(O35:P35)</f>
        <v>22</v>
      </c>
      <c r="R35" s="153">
        <v>15</v>
      </c>
      <c r="S35" s="350">
        <v>15</v>
      </c>
      <c r="T35" s="154">
        <f>SUM(R35:S35)</f>
        <v>30</v>
      </c>
      <c r="U35" s="277">
        <f t="shared" si="2"/>
        <v>398</v>
      </c>
      <c r="V35" s="275">
        <f t="shared" si="2"/>
        <v>399</v>
      </c>
      <c r="W35" s="273">
        <f t="shared" si="3"/>
        <v>797</v>
      </c>
      <c r="X35" s="175">
        <v>19</v>
      </c>
      <c r="Y35" s="355">
        <v>19</v>
      </c>
      <c r="Z35" s="176">
        <v>38</v>
      </c>
      <c r="AA35" s="175">
        <v>57</v>
      </c>
      <c r="AB35" s="355">
        <v>57</v>
      </c>
      <c r="AC35" s="176">
        <v>114</v>
      </c>
      <c r="AD35" s="175">
        <v>70</v>
      </c>
      <c r="AE35" s="355">
        <v>70</v>
      </c>
      <c r="AF35" s="176">
        <v>140</v>
      </c>
      <c r="AG35" s="175">
        <v>63</v>
      </c>
      <c r="AH35" s="355">
        <v>63</v>
      </c>
      <c r="AI35" s="176">
        <v>126</v>
      </c>
      <c r="AJ35" s="175">
        <v>67</v>
      </c>
      <c r="AK35" s="355">
        <v>67</v>
      </c>
      <c r="AL35" s="176">
        <v>134</v>
      </c>
      <c r="AM35" s="175">
        <v>96</v>
      </c>
      <c r="AN35" s="355">
        <v>98</v>
      </c>
      <c r="AO35" s="356">
        <v>194</v>
      </c>
      <c r="AP35" s="170">
        <f t="shared" si="4"/>
        <v>372</v>
      </c>
      <c r="AQ35" s="169">
        <f t="shared" si="4"/>
        <v>374</v>
      </c>
      <c r="AR35" s="171">
        <f t="shared" si="5"/>
        <v>746</v>
      </c>
      <c r="AS35" s="172">
        <f t="shared" ref="AS35:AU36" si="10">U35+AP35</f>
        <v>770</v>
      </c>
      <c r="AT35" s="173">
        <f t="shared" si="10"/>
        <v>773</v>
      </c>
      <c r="AU35" s="165">
        <f t="shared" si="10"/>
        <v>1543</v>
      </c>
    </row>
    <row r="36" spans="2:47" ht="18.75" thickBot="1" x14ac:dyDescent="0.35">
      <c r="B36" s="349" t="s">
        <v>42</v>
      </c>
      <c r="C36" s="157">
        <v>6</v>
      </c>
      <c r="D36" s="352">
        <v>6</v>
      </c>
      <c r="E36" s="353">
        <f>C36+D36</f>
        <v>12</v>
      </c>
      <c r="F36" s="157">
        <v>34</v>
      </c>
      <c r="G36" s="352">
        <v>19</v>
      </c>
      <c r="H36" s="354">
        <f>F36+G36</f>
        <v>53</v>
      </c>
      <c r="I36" s="362">
        <v>0</v>
      </c>
      <c r="J36" s="363">
        <v>0</v>
      </c>
      <c r="K36" s="360">
        <f t="shared" si="9"/>
        <v>0</v>
      </c>
      <c r="L36" s="160">
        <v>0</v>
      </c>
      <c r="M36" s="363">
        <v>0</v>
      </c>
      <c r="N36" s="364">
        <v>0</v>
      </c>
      <c r="O36" s="362">
        <v>0</v>
      </c>
      <c r="P36" s="363">
        <v>0</v>
      </c>
      <c r="Q36" s="360">
        <v>0</v>
      </c>
      <c r="R36" s="157">
        <v>3</v>
      </c>
      <c r="S36" s="352">
        <v>3</v>
      </c>
      <c r="T36" s="353">
        <f>R36+S36</f>
        <v>6</v>
      </c>
      <c r="U36" s="277">
        <f t="shared" si="2"/>
        <v>43</v>
      </c>
      <c r="V36" s="275">
        <f t="shared" si="2"/>
        <v>28</v>
      </c>
      <c r="W36" s="273">
        <f t="shared" si="3"/>
        <v>71</v>
      </c>
      <c r="X36" s="365">
        <v>9</v>
      </c>
      <c r="Y36" s="366">
        <v>9</v>
      </c>
      <c r="Z36" s="367">
        <v>18</v>
      </c>
      <c r="AA36" s="365"/>
      <c r="AB36" s="366"/>
      <c r="AC36" s="367"/>
      <c r="AD36" s="365"/>
      <c r="AE36" s="366"/>
      <c r="AF36" s="367"/>
      <c r="AG36" s="365"/>
      <c r="AH36" s="366"/>
      <c r="AI36" s="367"/>
      <c r="AJ36" s="365"/>
      <c r="AK36" s="366"/>
      <c r="AL36" s="367"/>
      <c r="AM36" s="365"/>
      <c r="AN36" s="366"/>
      <c r="AO36" s="368"/>
      <c r="AP36" s="212">
        <f t="shared" si="4"/>
        <v>9</v>
      </c>
      <c r="AQ36" s="213">
        <f t="shared" si="4"/>
        <v>9</v>
      </c>
      <c r="AR36" s="369">
        <f t="shared" si="5"/>
        <v>18</v>
      </c>
      <c r="AS36" s="370">
        <f t="shared" si="10"/>
        <v>52</v>
      </c>
      <c r="AT36" s="371">
        <f t="shared" si="10"/>
        <v>37</v>
      </c>
      <c r="AU36" s="372">
        <f t="shared" si="10"/>
        <v>89</v>
      </c>
    </row>
    <row r="37" spans="2:47" ht="18.75" thickBot="1" x14ac:dyDescent="0.35">
      <c r="B37" s="317" t="s">
        <v>22</v>
      </c>
      <c r="C37" s="373">
        <f t="shared" ref="C37:AU37" si="11">SUM(C8:C36)</f>
        <v>10959</v>
      </c>
      <c r="D37" s="373">
        <f t="shared" si="11"/>
        <v>11005</v>
      </c>
      <c r="E37" s="373">
        <f t="shared" si="11"/>
        <v>21964</v>
      </c>
      <c r="F37" s="373">
        <f t="shared" si="11"/>
        <v>10355</v>
      </c>
      <c r="G37" s="373">
        <f t="shared" si="11"/>
        <v>10267</v>
      </c>
      <c r="H37" s="373">
        <f t="shared" si="11"/>
        <v>20622</v>
      </c>
      <c r="I37" s="373">
        <f t="shared" si="11"/>
        <v>10174</v>
      </c>
      <c r="J37" s="373">
        <f t="shared" si="11"/>
        <v>10217</v>
      </c>
      <c r="K37" s="373">
        <f t="shared" si="11"/>
        <v>20391</v>
      </c>
      <c r="L37" s="373">
        <f t="shared" si="11"/>
        <v>2065</v>
      </c>
      <c r="M37" s="373">
        <f t="shared" si="11"/>
        <v>3572</v>
      </c>
      <c r="N37" s="373">
        <f t="shared" si="11"/>
        <v>5637</v>
      </c>
      <c r="O37" s="373">
        <f t="shared" si="11"/>
        <v>2583</v>
      </c>
      <c r="P37" s="373">
        <f t="shared" si="11"/>
        <v>2569</v>
      </c>
      <c r="Q37" s="373">
        <f t="shared" si="11"/>
        <v>5152</v>
      </c>
      <c r="R37" s="373">
        <f t="shared" si="11"/>
        <v>3156</v>
      </c>
      <c r="S37" s="373">
        <f t="shared" si="11"/>
        <v>3108</v>
      </c>
      <c r="T37" s="373">
        <f t="shared" si="11"/>
        <v>6264</v>
      </c>
      <c r="U37" s="373">
        <f t="shared" si="11"/>
        <v>39292</v>
      </c>
      <c r="V37" s="373">
        <f t="shared" si="11"/>
        <v>40738</v>
      </c>
      <c r="W37" s="373">
        <f t="shared" si="11"/>
        <v>80030</v>
      </c>
      <c r="X37" s="374">
        <f t="shared" si="11"/>
        <v>5628</v>
      </c>
      <c r="Y37" s="374">
        <f t="shared" si="11"/>
        <v>5511</v>
      </c>
      <c r="Z37" s="374">
        <f t="shared" si="11"/>
        <v>11103</v>
      </c>
      <c r="AA37" s="374">
        <f t="shared" si="11"/>
        <v>7963</v>
      </c>
      <c r="AB37" s="374">
        <f t="shared" si="11"/>
        <v>8242</v>
      </c>
      <c r="AC37" s="374">
        <f t="shared" si="11"/>
        <v>16205</v>
      </c>
      <c r="AD37" s="374">
        <f t="shared" si="11"/>
        <v>8232</v>
      </c>
      <c r="AE37" s="374">
        <f t="shared" si="11"/>
        <v>8200</v>
      </c>
      <c r="AF37" s="374">
        <f t="shared" si="11"/>
        <v>16432</v>
      </c>
      <c r="AG37" s="374">
        <f t="shared" si="11"/>
        <v>8178</v>
      </c>
      <c r="AH37" s="374">
        <f t="shared" si="11"/>
        <v>8199</v>
      </c>
      <c r="AI37" s="374">
        <f t="shared" si="11"/>
        <v>16377</v>
      </c>
      <c r="AJ37" s="374">
        <f t="shared" si="11"/>
        <v>9172</v>
      </c>
      <c r="AK37" s="374">
        <f t="shared" si="11"/>
        <v>9157</v>
      </c>
      <c r="AL37" s="374">
        <f t="shared" si="11"/>
        <v>18329</v>
      </c>
      <c r="AM37" s="374">
        <f t="shared" si="11"/>
        <v>10108</v>
      </c>
      <c r="AN37" s="374">
        <f t="shared" si="11"/>
        <v>9897</v>
      </c>
      <c r="AO37" s="375">
        <f t="shared" si="11"/>
        <v>20005</v>
      </c>
      <c r="AP37" s="224">
        <f t="shared" si="11"/>
        <v>49281</v>
      </c>
      <c r="AQ37" s="224">
        <f t="shared" si="11"/>
        <v>49206</v>
      </c>
      <c r="AR37" s="376">
        <f t="shared" si="11"/>
        <v>98487</v>
      </c>
      <c r="AS37" s="377">
        <f t="shared" si="11"/>
        <v>88573</v>
      </c>
      <c r="AT37" s="222">
        <f t="shared" si="11"/>
        <v>89944</v>
      </c>
      <c r="AU37" s="223">
        <f t="shared" si="11"/>
        <v>178517</v>
      </c>
    </row>
    <row r="38" spans="2:47" x14ac:dyDescent="0.25"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308"/>
      <c r="S38" s="308"/>
      <c r="T38" s="308"/>
      <c r="U38" s="308"/>
      <c r="V38" s="308"/>
      <c r="W38" s="308"/>
    </row>
    <row r="39" spans="2:47" ht="24" thickBot="1" x14ac:dyDescent="0.4">
      <c r="B39" s="308"/>
      <c r="C39" s="308"/>
      <c r="D39" s="308"/>
      <c r="E39" s="308"/>
      <c r="F39" s="308"/>
      <c r="G39" s="308"/>
      <c r="H39" s="308"/>
      <c r="I39" s="308"/>
      <c r="J39" s="309" t="s">
        <v>75</v>
      </c>
      <c r="K39" s="308"/>
      <c r="L39" s="308"/>
      <c r="M39" s="308"/>
      <c r="N39" s="308"/>
      <c r="O39" s="308"/>
      <c r="P39" s="308"/>
      <c r="Q39" s="308"/>
      <c r="R39" s="308"/>
      <c r="S39" s="308"/>
      <c r="T39" s="308"/>
      <c r="U39" s="24" t="s">
        <v>78</v>
      </c>
      <c r="V39" s="308"/>
      <c r="W39" s="308"/>
    </row>
    <row r="40" spans="2:47" ht="18.75" thickBot="1" x14ac:dyDescent="0.35">
      <c r="B40" s="310" t="s">
        <v>59</v>
      </c>
      <c r="C40" s="311"/>
      <c r="D40" s="312"/>
      <c r="E40" s="313"/>
      <c r="F40" s="311"/>
      <c r="G40" s="314"/>
      <c r="H40" s="315"/>
      <c r="I40" s="316"/>
      <c r="J40" s="312"/>
      <c r="K40" s="313"/>
      <c r="L40" s="311"/>
      <c r="M40" s="312"/>
      <c r="N40" s="315"/>
      <c r="O40" s="316"/>
      <c r="P40" s="312"/>
      <c r="Q40" s="313"/>
      <c r="R40" s="311"/>
      <c r="S40" s="312"/>
      <c r="T40" s="315"/>
      <c r="U40" s="316" t="s">
        <v>60</v>
      </c>
      <c r="V40" s="312"/>
      <c r="W40" s="315"/>
      <c r="X40" s="23"/>
      <c r="Y40" s="23"/>
      <c r="Z40" s="23"/>
      <c r="AA40" s="23"/>
      <c r="AB40" s="23"/>
      <c r="AC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</row>
    <row r="41" spans="2:47" ht="18.75" thickBot="1" x14ac:dyDescent="0.35">
      <c r="B41" s="317"/>
      <c r="C41" s="318"/>
      <c r="D41" s="319" t="s">
        <v>61</v>
      </c>
      <c r="E41" s="320"/>
      <c r="F41" s="318"/>
      <c r="G41" s="319" t="s">
        <v>62</v>
      </c>
      <c r="H41" s="321"/>
      <c r="I41" s="322"/>
      <c r="J41" s="319" t="s">
        <v>63</v>
      </c>
      <c r="K41" s="320"/>
      <c r="L41" s="318"/>
      <c r="M41" s="319" t="s">
        <v>64</v>
      </c>
      <c r="N41" s="321"/>
      <c r="O41" s="322"/>
      <c r="P41" s="319" t="s">
        <v>65</v>
      </c>
      <c r="Q41" s="320"/>
      <c r="R41" s="318"/>
      <c r="S41" s="319" t="s">
        <v>66</v>
      </c>
      <c r="T41" s="321"/>
      <c r="U41" s="323"/>
      <c r="V41" s="324"/>
      <c r="W41" s="325"/>
      <c r="X41" s="534" t="s">
        <v>0</v>
      </c>
      <c r="Y41" s="529"/>
      <c r="Z41" s="530"/>
      <c r="AA41" s="529" t="s">
        <v>1</v>
      </c>
      <c r="AB41" s="529"/>
      <c r="AC41" s="529"/>
      <c r="AD41" s="534" t="s">
        <v>2</v>
      </c>
      <c r="AE41" s="529"/>
      <c r="AF41" s="530"/>
      <c r="AG41" s="529" t="s">
        <v>3</v>
      </c>
      <c r="AH41" s="529"/>
      <c r="AI41" s="529"/>
      <c r="AJ41" s="534" t="s">
        <v>4</v>
      </c>
      <c r="AK41" s="529"/>
      <c r="AL41" s="530"/>
      <c r="AM41" s="529" t="s">
        <v>5</v>
      </c>
      <c r="AN41" s="529"/>
      <c r="AO41" s="530"/>
      <c r="AP41" s="529" t="s">
        <v>56</v>
      </c>
      <c r="AQ41" s="529"/>
      <c r="AR41" s="530"/>
      <c r="AS41" s="378" t="s">
        <v>79</v>
      </c>
      <c r="AT41" s="378"/>
      <c r="AU41" s="379"/>
    </row>
    <row r="42" spans="2:47" ht="18.75" thickBot="1" x14ac:dyDescent="0.35">
      <c r="B42" s="310" t="s">
        <v>19</v>
      </c>
      <c r="C42" s="326" t="s">
        <v>68</v>
      </c>
      <c r="D42" s="327" t="s">
        <v>69</v>
      </c>
      <c r="E42" s="328" t="s">
        <v>22</v>
      </c>
      <c r="F42" s="326" t="s">
        <v>68</v>
      </c>
      <c r="G42" s="327" t="s">
        <v>69</v>
      </c>
      <c r="H42" s="329" t="s">
        <v>22</v>
      </c>
      <c r="I42" s="330" t="s">
        <v>68</v>
      </c>
      <c r="J42" s="327" t="s">
        <v>69</v>
      </c>
      <c r="K42" s="328" t="s">
        <v>22</v>
      </c>
      <c r="L42" s="326" t="s">
        <v>68</v>
      </c>
      <c r="M42" s="327" t="s">
        <v>69</v>
      </c>
      <c r="N42" s="329" t="s">
        <v>22</v>
      </c>
      <c r="O42" s="330" t="s">
        <v>68</v>
      </c>
      <c r="P42" s="327" t="s">
        <v>69</v>
      </c>
      <c r="Q42" s="328" t="s">
        <v>22</v>
      </c>
      <c r="R42" s="326" t="s">
        <v>68</v>
      </c>
      <c r="S42" s="327" t="s">
        <v>69</v>
      </c>
      <c r="T42" s="329" t="s">
        <v>22</v>
      </c>
      <c r="U42" s="330" t="s">
        <v>68</v>
      </c>
      <c r="V42" s="327" t="s">
        <v>69</v>
      </c>
      <c r="W42" s="329" t="s">
        <v>22</v>
      </c>
      <c r="X42" s="380" t="s">
        <v>20</v>
      </c>
      <c r="Y42" s="381" t="s">
        <v>21</v>
      </c>
      <c r="Z42" s="382" t="s">
        <v>22</v>
      </c>
      <c r="AA42" s="380" t="s">
        <v>20</v>
      </c>
      <c r="AB42" s="381" t="s">
        <v>21</v>
      </c>
      <c r="AC42" s="382" t="s">
        <v>22</v>
      </c>
      <c r="AD42" s="380" t="s">
        <v>20</v>
      </c>
      <c r="AE42" s="381" t="s">
        <v>21</v>
      </c>
      <c r="AF42" s="382" t="s">
        <v>22</v>
      </c>
      <c r="AG42" s="380" t="s">
        <v>20</v>
      </c>
      <c r="AH42" s="381" t="s">
        <v>21</v>
      </c>
      <c r="AI42" s="382" t="s">
        <v>22</v>
      </c>
      <c r="AJ42" s="380" t="s">
        <v>20</v>
      </c>
      <c r="AK42" s="381" t="s">
        <v>21</v>
      </c>
      <c r="AL42" s="382" t="s">
        <v>22</v>
      </c>
      <c r="AM42" s="380" t="s">
        <v>20</v>
      </c>
      <c r="AN42" s="381" t="s">
        <v>21</v>
      </c>
      <c r="AO42" s="382" t="s">
        <v>22</v>
      </c>
      <c r="AP42" s="383" t="s">
        <v>20</v>
      </c>
      <c r="AQ42" s="384" t="s">
        <v>21</v>
      </c>
      <c r="AR42" s="385" t="s">
        <v>22</v>
      </c>
      <c r="AS42" s="124" t="s">
        <v>68</v>
      </c>
      <c r="AT42" s="128" t="s">
        <v>69</v>
      </c>
      <c r="AU42" s="129" t="s">
        <v>22</v>
      </c>
    </row>
    <row r="43" spans="2:47" ht="16.5" thickBot="1" x14ac:dyDescent="0.3">
      <c r="B43" s="152" t="s">
        <v>44</v>
      </c>
      <c r="C43" s="153">
        <v>1253</v>
      </c>
      <c r="D43" s="350">
        <v>1250</v>
      </c>
      <c r="E43" s="154">
        <f>SUM(C43:D43)</f>
        <v>2503</v>
      </c>
      <c r="F43" s="153">
        <v>1094</v>
      </c>
      <c r="G43" s="350">
        <v>1057</v>
      </c>
      <c r="H43" s="351">
        <f>SUM(F43:G43)</f>
        <v>2151</v>
      </c>
      <c r="I43" s="156">
        <v>876</v>
      </c>
      <c r="J43" s="350">
        <v>867</v>
      </c>
      <c r="K43" s="154">
        <f>SUM(I43:J43)</f>
        <v>1743</v>
      </c>
      <c r="L43" s="153">
        <v>205</v>
      </c>
      <c r="M43" s="350">
        <v>200</v>
      </c>
      <c r="N43" s="351">
        <f>SUM(L43:M43)</f>
        <v>405</v>
      </c>
      <c r="O43" s="386">
        <v>258</v>
      </c>
      <c r="P43" s="355">
        <v>249</v>
      </c>
      <c r="Q43" s="176">
        <f>O43+P43</f>
        <v>507</v>
      </c>
      <c r="R43" s="153">
        <v>353</v>
      </c>
      <c r="S43" s="350">
        <v>336</v>
      </c>
      <c r="T43" s="154">
        <f>SUM(R43:S43)</f>
        <v>689</v>
      </c>
      <c r="U43" s="160">
        <f t="shared" ref="U43:V49" si="12">R43+O43+L43+I43+F43+C43</f>
        <v>4039</v>
      </c>
      <c r="V43" s="363">
        <f t="shared" si="12"/>
        <v>3959</v>
      </c>
      <c r="W43" s="364">
        <f t="shared" ref="W43:W49" si="13">SUM(U43:V43)</f>
        <v>7998</v>
      </c>
      <c r="X43" s="387">
        <v>465</v>
      </c>
      <c r="Y43" s="388">
        <v>451</v>
      </c>
      <c r="Z43" s="389">
        <v>916</v>
      </c>
      <c r="AA43" s="387">
        <v>432</v>
      </c>
      <c r="AB43" s="388">
        <v>424</v>
      </c>
      <c r="AC43" s="389">
        <v>856</v>
      </c>
      <c r="AD43" s="509">
        <v>498</v>
      </c>
      <c r="AE43" s="510">
        <v>484</v>
      </c>
      <c r="AF43" s="511">
        <f t="shared" ref="AF43" si="14">AD43+AE43</f>
        <v>982</v>
      </c>
      <c r="AG43" s="387">
        <v>600</v>
      </c>
      <c r="AH43" s="388">
        <v>589</v>
      </c>
      <c r="AI43" s="389">
        <v>1189</v>
      </c>
      <c r="AJ43" s="512">
        <v>680</v>
      </c>
      <c r="AK43" s="513">
        <v>704</v>
      </c>
      <c r="AL43" s="511">
        <f t="shared" ref="AL43" si="15">AJ43+AK43</f>
        <v>1384</v>
      </c>
      <c r="AM43" s="387">
        <v>868</v>
      </c>
      <c r="AN43" s="388">
        <v>856</v>
      </c>
      <c r="AO43" s="390">
        <f>SUM(AM43:AN43)</f>
        <v>1724</v>
      </c>
      <c r="AP43" s="148">
        <f>X43+AA43+AD43+AG43+AJ43+AM43</f>
        <v>3543</v>
      </c>
      <c r="AQ43" s="147">
        <f>Y43+AB43+AE43+AH43+AK43+AN43</f>
        <v>3508</v>
      </c>
      <c r="AR43" s="391">
        <f>SUM(AP43:AQ43)</f>
        <v>7051</v>
      </c>
      <c r="AS43" s="150">
        <f>U43+AP43</f>
        <v>7582</v>
      </c>
      <c r="AT43" s="150">
        <f>V43+AQ43</f>
        <v>7467</v>
      </c>
      <c r="AU43" s="150">
        <f>W43+AR43</f>
        <v>15049</v>
      </c>
    </row>
    <row r="44" spans="2:47" ht="16.5" thickBot="1" x14ac:dyDescent="0.3">
      <c r="B44" s="152" t="s">
        <v>45</v>
      </c>
      <c r="C44" s="153">
        <v>419</v>
      </c>
      <c r="D44" s="350">
        <v>418</v>
      </c>
      <c r="E44" s="154">
        <f>SUM(C44:D44)</f>
        <v>837</v>
      </c>
      <c r="F44" s="160">
        <v>414</v>
      </c>
      <c r="G44" s="363">
        <v>406</v>
      </c>
      <c r="H44" s="356">
        <f>F44+G44</f>
        <v>820</v>
      </c>
      <c r="I44" s="362">
        <v>298</v>
      </c>
      <c r="J44" s="363">
        <v>264</v>
      </c>
      <c r="K44" s="176">
        <f>I44+J44</f>
        <v>562</v>
      </c>
      <c r="L44" s="160">
        <v>28</v>
      </c>
      <c r="M44" s="363">
        <v>25</v>
      </c>
      <c r="N44" s="356">
        <f>L44+M44</f>
        <v>53</v>
      </c>
      <c r="O44" s="156">
        <v>52</v>
      </c>
      <c r="P44" s="350">
        <v>51</v>
      </c>
      <c r="Q44" s="154">
        <f>SUM(O44:P44)</f>
        <v>103</v>
      </c>
      <c r="R44" s="153">
        <v>80</v>
      </c>
      <c r="S44" s="350">
        <v>83</v>
      </c>
      <c r="T44" s="154">
        <f>SUM(R44:S44)</f>
        <v>163</v>
      </c>
      <c r="U44" s="160">
        <f t="shared" si="12"/>
        <v>1291</v>
      </c>
      <c r="V44" s="363">
        <f t="shared" si="12"/>
        <v>1247</v>
      </c>
      <c r="W44" s="364">
        <f t="shared" si="13"/>
        <v>2538</v>
      </c>
      <c r="X44" s="175">
        <v>280</v>
      </c>
      <c r="Y44" s="355">
        <v>276</v>
      </c>
      <c r="Z44" s="176">
        <v>556</v>
      </c>
      <c r="AA44" s="175">
        <v>124</v>
      </c>
      <c r="AB44" s="355">
        <v>113</v>
      </c>
      <c r="AC44" s="176">
        <v>237</v>
      </c>
      <c r="AD44" s="175">
        <v>188</v>
      </c>
      <c r="AE44" s="355">
        <v>175</v>
      </c>
      <c r="AF44" s="176">
        <v>363</v>
      </c>
      <c r="AG44" s="175">
        <v>0</v>
      </c>
      <c r="AH44" s="355">
        <v>0</v>
      </c>
      <c r="AI44" s="176">
        <v>0</v>
      </c>
      <c r="AJ44" s="175">
        <v>339</v>
      </c>
      <c r="AK44" s="355">
        <v>341</v>
      </c>
      <c r="AL44" s="176">
        <v>680</v>
      </c>
      <c r="AM44" s="175">
        <v>268</v>
      </c>
      <c r="AN44" s="355">
        <v>278</v>
      </c>
      <c r="AO44" s="356">
        <f>SUM(AM44:AN44)</f>
        <v>546</v>
      </c>
      <c r="AP44" s="170">
        <f t="shared" ref="AP44:AQ49" si="16">X44+AA44+AD44+AG44+AJ44+AM44</f>
        <v>1199</v>
      </c>
      <c r="AQ44" s="169">
        <f t="shared" si="16"/>
        <v>1183</v>
      </c>
      <c r="AR44" s="392">
        <f t="shared" ref="AR44:AR49" si="17">SUM(AP44:AQ44)</f>
        <v>2382</v>
      </c>
      <c r="AS44" s="150">
        <f t="shared" ref="AS44:AU49" si="18">U44+AP44</f>
        <v>2490</v>
      </c>
      <c r="AT44" s="150">
        <f t="shared" si="18"/>
        <v>2430</v>
      </c>
      <c r="AU44" s="150">
        <f t="shared" si="18"/>
        <v>4920</v>
      </c>
    </row>
    <row r="45" spans="2:47" ht="16.5" thickBot="1" x14ac:dyDescent="0.3">
      <c r="B45" s="152" t="s">
        <v>46</v>
      </c>
      <c r="C45" s="153">
        <v>81</v>
      </c>
      <c r="D45" s="350">
        <v>105</v>
      </c>
      <c r="E45" s="154">
        <f>SUM(C45:D45)</f>
        <v>186</v>
      </c>
      <c r="F45" s="153">
        <v>62</v>
      </c>
      <c r="G45" s="350">
        <v>81</v>
      </c>
      <c r="H45" s="351">
        <f>SUM(F45:G45)</f>
        <v>143</v>
      </c>
      <c r="I45" s="156">
        <v>33</v>
      </c>
      <c r="J45" s="350">
        <v>57</v>
      </c>
      <c r="K45" s="154">
        <f>SUM(I45:J45)</f>
        <v>90</v>
      </c>
      <c r="L45" s="160">
        <v>7</v>
      </c>
      <c r="M45" s="361">
        <v>13</v>
      </c>
      <c r="N45" s="356">
        <f>L45+M45</f>
        <v>20</v>
      </c>
      <c r="O45" s="362">
        <v>13</v>
      </c>
      <c r="P45" s="361">
        <v>27</v>
      </c>
      <c r="Q45" s="176">
        <f>O45+P45</f>
        <v>40</v>
      </c>
      <c r="R45" s="153">
        <v>12</v>
      </c>
      <c r="S45" s="350">
        <v>30</v>
      </c>
      <c r="T45" s="154">
        <f>SUM(R45:S45)</f>
        <v>42</v>
      </c>
      <c r="U45" s="160">
        <f t="shared" si="12"/>
        <v>208</v>
      </c>
      <c r="V45" s="363">
        <f t="shared" si="12"/>
        <v>313</v>
      </c>
      <c r="W45" s="364">
        <f t="shared" si="13"/>
        <v>521</v>
      </c>
      <c r="X45" s="175">
        <v>16</v>
      </c>
      <c r="Y45" s="355">
        <v>21</v>
      </c>
      <c r="Z45" s="176">
        <v>37</v>
      </c>
      <c r="AA45" s="175">
        <v>0</v>
      </c>
      <c r="AB45" s="355">
        <v>0</v>
      </c>
      <c r="AC45" s="176">
        <v>0</v>
      </c>
      <c r="AD45" s="175">
        <v>3</v>
      </c>
      <c r="AE45" s="355">
        <v>1</v>
      </c>
      <c r="AF45" s="176">
        <v>4</v>
      </c>
      <c r="AG45" s="175">
        <v>18</v>
      </c>
      <c r="AH45" s="355">
        <v>16</v>
      </c>
      <c r="AI45" s="176">
        <v>34</v>
      </c>
      <c r="AJ45" s="175">
        <v>6</v>
      </c>
      <c r="AK45" s="355">
        <v>26</v>
      </c>
      <c r="AL45" s="176">
        <v>32</v>
      </c>
      <c r="AM45" s="175">
        <v>10</v>
      </c>
      <c r="AN45" s="355">
        <v>27</v>
      </c>
      <c r="AO45" s="356">
        <f>SUM(AM45:AN45)</f>
        <v>37</v>
      </c>
      <c r="AP45" s="170">
        <f t="shared" si="16"/>
        <v>53</v>
      </c>
      <c r="AQ45" s="169">
        <f t="shared" si="16"/>
        <v>91</v>
      </c>
      <c r="AR45" s="392">
        <f t="shared" si="17"/>
        <v>144</v>
      </c>
      <c r="AS45" s="150">
        <f t="shared" si="18"/>
        <v>261</v>
      </c>
      <c r="AT45" s="150">
        <f t="shared" si="18"/>
        <v>404</v>
      </c>
      <c r="AU45" s="150">
        <f t="shared" si="18"/>
        <v>665</v>
      </c>
    </row>
    <row r="46" spans="2:47" ht="16.5" thickBot="1" x14ac:dyDescent="0.3">
      <c r="B46" s="152" t="s">
        <v>47</v>
      </c>
      <c r="C46" s="153">
        <v>88</v>
      </c>
      <c r="D46" s="350">
        <v>78</v>
      </c>
      <c r="E46" s="154">
        <f>SUM(C46:D46)</f>
        <v>166</v>
      </c>
      <c r="F46" s="153">
        <v>79</v>
      </c>
      <c r="G46" s="350">
        <v>80</v>
      </c>
      <c r="H46" s="351">
        <f>SUM(F46:G46)</f>
        <v>159</v>
      </c>
      <c r="I46" s="156">
        <v>54</v>
      </c>
      <c r="J46" s="350">
        <v>53</v>
      </c>
      <c r="K46" s="154">
        <f>SUM(I46:J46)</f>
        <v>107</v>
      </c>
      <c r="L46" s="160">
        <v>12</v>
      </c>
      <c r="M46" s="363">
        <v>12</v>
      </c>
      <c r="N46" s="356">
        <f>L46+M46</f>
        <v>24</v>
      </c>
      <c r="O46" s="156">
        <v>21</v>
      </c>
      <c r="P46" s="350">
        <v>23</v>
      </c>
      <c r="Q46" s="154">
        <f>SUM(O46:P46)</f>
        <v>44</v>
      </c>
      <c r="R46" s="153">
        <v>28</v>
      </c>
      <c r="S46" s="350">
        <v>26</v>
      </c>
      <c r="T46" s="154">
        <f>SUM(R46:S46)</f>
        <v>54</v>
      </c>
      <c r="U46" s="160">
        <f t="shared" si="12"/>
        <v>282</v>
      </c>
      <c r="V46" s="363">
        <f t="shared" si="12"/>
        <v>272</v>
      </c>
      <c r="W46" s="364">
        <f t="shared" si="13"/>
        <v>554</v>
      </c>
      <c r="X46" s="175">
        <v>34</v>
      </c>
      <c r="Y46" s="355">
        <v>35</v>
      </c>
      <c r="Z46" s="176">
        <v>69</v>
      </c>
      <c r="AA46" s="175">
        <v>36</v>
      </c>
      <c r="AB46" s="355">
        <v>35</v>
      </c>
      <c r="AC46" s="176">
        <v>71</v>
      </c>
      <c r="AD46" s="175">
        <v>36</v>
      </c>
      <c r="AE46" s="355">
        <v>34</v>
      </c>
      <c r="AF46" s="176">
        <v>70</v>
      </c>
      <c r="AG46" s="175">
        <v>36</v>
      </c>
      <c r="AH46" s="355">
        <v>38</v>
      </c>
      <c r="AI46" s="176">
        <v>74</v>
      </c>
      <c r="AJ46" s="175">
        <v>39</v>
      </c>
      <c r="AK46" s="355">
        <v>40</v>
      </c>
      <c r="AL46" s="176">
        <v>79</v>
      </c>
      <c r="AM46" s="175">
        <v>33</v>
      </c>
      <c r="AN46" s="355">
        <v>32</v>
      </c>
      <c r="AO46" s="356">
        <f>SUM(AM46:AN46)</f>
        <v>65</v>
      </c>
      <c r="AP46" s="170">
        <f t="shared" si="16"/>
        <v>214</v>
      </c>
      <c r="AQ46" s="169">
        <f t="shared" si="16"/>
        <v>214</v>
      </c>
      <c r="AR46" s="392">
        <f t="shared" si="17"/>
        <v>428</v>
      </c>
      <c r="AS46" s="150">
        <f t="shared" si="18"/>
        <v>496</v>
      </c>
      <c r="AT46" s="150">
        <f t="shared" si="18"/>
        <v>486</v>
      </c>
      <c r="AU46" s="150">
        <f t="shared" si="18"/>
        <v>982</v>
      </c>
    </row>
    <row r="47" spans="2:47" ht="16.5" thickBot="1" x14ac:dyDescent="0.3">
      <c r="B47" s="152" t="s">
        <v>51</v>
      </c>
      <c r="C47" s="160">
        <v>0</v>
      </c>
      <c r="D47" s="350">
        <v>0</v>
      </c>
      <c r="E47" s="176">
        <f>C47+D47</f>
        <v>0</v>
      </c>
      <c r="F47" s="160">
        <v>0</v>
      </c>
      <c r="G47" s="363">
        <v>0</v>
      </c>
      <c r="H47" s="356">
        <f>F47+G47</f>
        <v>0</v>
      </c>
      <c r="I47" s="362">
        <v>0</v>
      </c>
      <c r="J47" s="363">
        <v>0</v>
      </c>
      <c r="K47" s="176">
        <f>I47+J47</f>
        <v>0</v>
      </c>
      <c r="L47" s="153">
        <v>0</v>
      </c>
      <c r="M47" s="350">
        <v>0</v>
      </c>
      <c r="N47" s="351">
        <f>SUM(L47:M47)</f>
        <v>0</v>
      </c>
      <c r="O47" s="156">
        <v>0</v>
      </c>
      <c r="P47" s="350">
        <v>0</v>
      </c>
      <c r="Q47" s="154">
        <f>SUM(O47:P47)</f>
        <v>0</v>
      </c>
      <c r="R47" s="160">
        <v>0</v>
      </c>
      <c r="S47" s="363">
        <v>0</v>
      </c>
      <c r="T47" s="176">
        <f>R47+S47</f>
        <v>0</v>
      </c>
      <c r="U47" s="160">
        <f t="shared" si="12"/>
        <v>0</v>
      </c>
      <c r="V47" s="363">
        <f t="shared" si="12"/>
        <v>0</v>
      </c>
      <c r="W47" s="364">
        <f t="shared" si="13"/>
        <v>0</v>
      </c>
      <c r="X47" s="175">
        <v>0</v>
      </c>
      <c r="Y47" s="355">
        <v>0</v>
      </c>
      <c r="Z47" s="176"/>
      <c r="AA47" s="175">
        <v>1</v>
      </c>
      <c r="AB47" s="355">
        <v>1</v>
      </c>
      <c r="AC47" s="176">
        <v>2</v>
      </c>
      <c r="AD47" s="175">
        <v>0</v>
      </c>
      <c r="AE47" s="355">
        <v>0</v>
      </c>
      <c r="AF47" s="176">
        <v>0</v>
      </c>
      <c r="AG47" s="175">
        <v>0</v>
      </c>
      <c r="AH47" s="355">
        <v>0</v>
      </c>
      <c r="AI47" s="176">
        <v>0</v>
      </c>
      <c r="AJ47" s="175">
        <v>0</v>
      </c>
      <c r="AK47" s="355">
        <v>0</v>
      </c>
      <c r="AL47" s="176"/>
      <c r="AM47" s="175">
        <v>0</v>
      </c>
      <c r="AN47" s="355"/>
      <c r="AO47" s="356"/>
      <c r="AP47" s="170">
        <f t="shared" si="16"/>
        <v>1</v>
      </c>
      <c r="AQ47" s="169">
        <f t="shared" si="16"/>
        <v>1</v>
      </c>
      <c r="AR47" s="392">
        <f t="shared" si="17"/>
        <v>2</v>
      </c>
      <c r="AS47" s="150">
        <f t="shared" si="18"/>
        <v>1</v>
      </c>
      <c r="AT47" s="150">
        <f t="shared" si="18"/>
        <v>1</v>
      </c>
      <c r="AU47" s="150">
        <f t="shared" si="18"/>
        <v>2</v>
      </c>
    </row>
    <row r="48" spans="2:47" ht="16.5" thickBot="1" x14ac:dyDescent="0.3">
      <c r="B48" s="152" t="s">
        <v>52</v>
      </c>
      <c r="C48" s="153">
        <v>8</v>
      </c>
      <c r="D48" s="350">
        <v>8</v>
      </c>
      <c r="E48" s="154">
        <f>SUM(C48:D48)</f>
        <v>16</v>
      </c>
      <c r="F48" s="153">
        <v>8</v>
      </c>
      <c r="G48" s="350">
        <v>8</v>
      </c>
      <c r="H48" s="351">
        <f>SUM(F48:G48)</f>
        <v>16</v>
      </c>
      <c r="I48" s="156">
        <v>15</v>
      </c>
      <c r="J48" s="350">
        <v>11</v>
      </c>
      <c r="K48" s="154">
        <f>SUM(I48:J48)</f>
        <v>26</v>
      </c>
      <c r="L48" s="153">
        <v>12</v>
      </c>
      <c r="M48" s="350">
        <v>10</v>
      </c>
      <c r="N48" s="351">
        <f>SUM(L48:M48)</f>
        <v>22</v>
      </c>
      <c r="O48" s="156">
        <v>11</v>
      </c>
      <c r="P48" s="350">
        <v>10</v>
      </c>
      <c r="Q48" s="154">
        <f>SUM(O48:P48)</f>
        <v>21</v>
      </c>
      <c r="R48" s="160">
        <v>7</v>
      </c>
      <c r="S48" s="363">
        <v>9</v>
      </c>
      <c r="T48" s="176">
        <f>R48+S48</f>
        <v>16</v>
      </c>
      <c r="U48" s="160">
        <f t="shared" si="12"/>
        <v>61</v>
      </c>
      <c r="V48" s="363">
        <f t="shared" si="12"/>
        <v>56</v>
      </c>
      <c r="W48" s="364">
        <f t="shared" si="13"/>
        <v>117</v>
      </c>
      <c r="X48" s="175"/>
      <c r="Y48" s="355"/>
      <c r="Z48" s="176"/>
      <c r="AA48" s="175">
        <v>0</v>
      </c>
      <c r="AB48" s="355">
        <v>0</v>
      </c>
      <c r="AC48" s="176">
        <v>0</v>
      </c>
      <c r="AD48" s="175">
        <v>3</v>
      </c>
      <c r="AE48" s="355">
        <v>3</v>
      </c>
      <c r="AF48" s="176">
        <v>6</v>
      </c>
      <c r="AG48" s="175">
        <v>5</v>
      </c>
      <c r="AH48" s="355">
        <v>4</v>
      </c>
      <c r="AI48" s="176">
        <v>9</v>
      </c>
      <c r="AJ48" s="175">
        <v>14</v>
      </c>
      <c r="AK48" s="355">
        <v>15</v>
      </c>
      <c r="AL48" s="176">
        <v>29</v>
      </c>
      <c r="AM48" s="175">
        <v>1</v>
      </c>
      <c r="AN48" s="355">
        <v>2</v>
      </c>
      <c r="AO48" s="356">
        <v>3</v>
      </c>
      <c r="AP48" s="170">
        <f t="shared" si="16"/>
        <v>23</v>
      </c>
      <c r="AQ48" s="169">
        <f t="shared" si="16"/>
        <v>24</v>
      </c>
      <c r="AR48" s="392">
        <f t="shared" si="17"/>
        <v>47</v>
      </c>
      <c r="AS48" s="150">
        <f t="shared" si="18"/>
        <v>84</v>
      </c>
      <c r="AT48" s="150">
        <f t="shared" si="18"/>
        <v>80</v>
      </c>
      <c r="AU48" s="150">
        <f t="shared" si="18"/>
        <v>164</v>
      </c>
    </row>
    <row r="49" spans="2:47" ht="16.5" thickBot="1" x14ac:dyDescent="0.3">
      <c r="B49" s="152" t="s">
        <v>53</v>
      </c>
      <c r="C49" s="160">
        <v>3</v>
      </c>
      <c r="D49" s="363">
        <v>2</v>
      </c>
      <c r="E49" s="176">
        <f>C49+D49</f>
        <v>5</v>
      </c>
      <c r="F49" s="160">
        <v>0</v>
      </c>
      <c r="G49" s="363">
        <v>0</v>
      </c>
      <c r="H49" s="364">
        <f>F49+G49</f>
        <v>0</v>
      </c>
      <c r="I49" s="362"/>
      <c r="J49" s="363"/>
      <c r="K49" s="176">
        <f>I49+J49</f>
        <v>0</v>
      </c>
      <c r="L49" s="160"/>
      <c r="M49" s="363"/>
      <c r="N49" s="364"/>
      <c r="O49" s="362"/>
      <c r="P49" s="363"/>
      <c r="Q49" s="176">
        <f>O49+P49</f>
        <v>0</v>
      </c>
      <c r="R49" s="160"/>
      <c r="S49" s="361"/>
      <c r="T49" s="176">
        <f>R49+S49</f>
        <v>0</v>
      </c>
      <c r="U49" s="160">
        <f t="shared" si="12"/>
        <v>3</v>
      </c>
      <c r="V49" s="363">
        <f t="shared" si="12"/>
        <v>2</v>
      </c>
      <c r="W49" s="364">
        <f t="shared" si="13"/>
        <v>5</v>
      </c>
      <c r="X49" s="175"/>
      <c r="Y49" s="355"/>
      <c r="Z49" s="176"/>
      <c r="AA49" s="175"/>
      <c r="AB49" s="355"/>
      <c r="AC49" s="176"/>
      <c r="AD49" s="175">
        <v>0</v>
      </c>
      <c r="AE49" s="355">
        <v>0</v>
      </c>
      <c r="AF49" s="176"/>
      <c r="AG49" s="175">
        <v>0</v>
      </c>
      <c r="AH49" s="355">
        <v>0</v>
      </c>
      <c r="AI49" s="176"/>
      <c r="AJ49" s="175">
        <v>0</v>
      </c>
      <c r="AK49" s="355">
        <v>0</v>
      </c>
      <c r="AL49" s="176"/>
      <c r="AM49" s="175">
        <v>0</v>
      </c>
      <c r="AN49" s="355">
        <v>0</v>
      </c>
      <c r="AO49" s="356"/>
      <c r="AP49" s="170">
        <f t="shared" si="16"/>
        <v>0</v>
      </c>
      <c r="AQ49" s="169">
        <f t="shared" si="16"/>
        <v>0</v>
      </c>
      <c r="AR49" s="392">
        <f t="shared" si="17"/>
        <v>0</v>
      </c>
      <c r="AS49" s="150">
        <f t="shared" si="18"/>
        <v>3</v>
      </c>
      <c r="AT49" s="150">
        <f t="shared" si="18"/>
        <v>2</v>
      </c>
      <c r="AU49" s="150">
        <f t="shared" si="18"/>
        <v>5</v>
      </c>
    </row>
    <row r="50" spans="2:47" ht="16.5" thickBot="1" x14ac:dyDescent="0.3">
      <c r="B50" s="393" t="s">
        <v>22</v>
      </c>
      <c r="C50" s="373">
        <f t="shared" ref="C50:AU50" si="19">SUM(C43:C49)</f>
        <v>1852</v>
      </c>
      <c r="D50" s="373">
        <f t="shared" si="19"/>
        <v>1861</v>
      </c>
      <c r="E50" s="373">
        <f t="shared" si="19"/>
        <v>3713</v>
      </c>
      <c r="F50" s="373">
        <f t="shared" si="19"/>
        <v>1657</v>
      </c>
      <c r="G50" s="373">
        <f t="shared" si="19"/>
        <v>1632</v>
      </c>
      <c r="H50" s="373">
        <f t="shared" si="19"/>
        <v>3289</v>
      </c>
      <c r="I50" s="373">
        <f t="shared" si="19"/>
        <v>1276</v>
      </c>
      <c r="J50" s="373">
        <f t="shared" si="19"/>
        <v>1252</v>
      </c>
      <c r="K50" s="373">
        <f t="shared" si="19"/>
        <v>2528</v>
      </c>
      <c r="L50" s="373">
        <f t="shared" si="19"/>
        <v>264</v>
      </c>
      <c r="M50" s="373">
        <f t="shared" si="19"/>
        <v>260</v>
      </c>
      <c r="N50" s="373">
        <f t="shared" si="19"/>
        <v>524</v>
      </c>
      <c r="O50" s="373">
        <f t="shared" si="19"/>
        <v>355</v>
      </c>
      <c r="P50" s="373">
        <f t="shared" si="19"/>
        <v>360</v>
      </c>
      <c r="Q50" s="373">
        <f t="shared" si="19"/>
        <v>715</v>
      </c>
      <c r="R50" s="373">
        <f t="shared" si="19"/>
        <v>480</v>
      </c>
      <c r="S50" s="373">
        <f t="shared" si="19"/>
        <v>484</v>
      </c>
      <c r="T50" s="373">
        <f t="shared" si="19"/>
        <v>964</v>
      </c>
      <c r="U50" s="373">
        <f t="shared" si="19"/>
        <v>5884</v>
      </c>
      <c r="V50" s="373">
        <f t="shared" si="19"/>
        <v>5849</v>
      </c>
      <c r="W50" s="373">
        <f t="shared" si="19"/>
        <v>11733</v>
      </c>
      <c r="X50" s="394">
        <f t="shared" si="19"/>
        <v>795</v>
      </c>
      <c r="Y50" s="394">
        <f t="shared" si="19"/>
        <v>783</v>
      </c>
      <c r="Z50" s="394">
        <f t="shared" si="19"/>
        <v>1578</v>
      </c>
      <c r="AA50" s="394">
        <f t="shared" si="19"/>
        <v>593</v>
      </c>
      <c r="AB50" s="394">
        <f t="shared" si="19"/>
        <v>573</v>
      </c>
      <c r="AC50" s="394">
        <f t="shared" si="19"/>
        <v>1166</v>
      </c>
      <c r="AD50" s="394">
        <f t="shared" si="19"/>
        <v>728</v>
      </c>
      <c r="AE50" s="394">
        <f t="shared" si="19"/>
        <v>697</v>
      </c>
      <c r="AF50" s="394">
        <f t="shared" si="19"/>
        <v>1425</v>
      </c>
      <c r="AG50" s="394">
        <f t="shared" si="19"/>
        <v>659</v>
      </c>
      <c r="AH50" s="394">
        <f t="shared" si="19"/>
        <v>647</v>
      </c>
      <c r="AI50" s="394">
        <f t="shared" si="19"/>
        <v>1306</v>
      </c>
      <c r="AJ50" s="394">
        <f t="shared" si="19"/>
        <v>1078</v>
      </c>
      <c r="AK50" s="394">
        <f t="shared" si="19"/>
        <v>1126</v>
      </c>
      <c r="AL50" s="394">
        <f t="shared" si="19"/>
        <v>2204</v>
      </c>
      <c r="AM50" s="394">
        <f t="shared" si="19"/>
        <v>1180</v>
      </c>
      <c r="AN50" s="394">
        <f t="shared" si="19"/>
        <v>1195</v>
      </c>
      <c r="AO50" s="395">
        <f t="shared" si="19"/>
        <v>2375</v>
      </c>
      <c r="AP50" s="396">
        <f t="shared" si="19"/>
        <v>5033</v>
      </c>
      <c r="AQ50" s="396">
        <f t="shared" si="19"/>
        <v>5021</v>
      </c>
      <c r="AR50" s="396">
        <f t="shared" si="19"/>
        <v>10054</v>
      </c>
      <c r="AS50" s="397">
        <f t="shared" si="19"/>
        <v>10917</v>
      </c>
      <c r="AT50" s="396">
        <f t="shared" si="19"/>
        <v>10870</v>
      </c>
      <c r="AU50" s="396">
        <f t="shared" si="19"/>
        <v>21787</v>
      </c>
    </row>
    <row r="51" spans="2:47" ht="15.75" x14ac:dyDescent="0.25">
      <c r="AS51" s="302"/>
      <c r="AT51" s="302"/>
      <c r="AU51" s="302"/>
    </row>
  </sheetData>
  <mergeCells count="15">
    <mergeCell ref="AP6:AR6"/>
    <mergeCell ref="AS6:AU6"/>
    <mergeCell ref="X41:Z41"/>
    <mergeCell ref="AA41:AC41"/>
    <mergeCell ref="AD41:AF41"/>
    <mergeCell ref="AG41:AI41"/>
    <mergeCell ref="AJ41:AL41"/>
    <mergeCell ref="AM41:AO41"/>
    <mergeCell ref="AP41:AR41"/>
    <mergeCell ref="X6:Z6"/>
    <mergeCell ref="AA6:AC6"/>
    <mergeCell ref="AD6:AF6"/>
    <mergeCell ref="AG6:AI6"/>
    <mergeCell ref="AJ6:AL6"/>
    <mergeCell ref="AM6:AO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T25"/>
  <sheetViews>
    <sheetView topLeftCell="A4" workbookViewId="0">
      <selection activeCell="AR11" sqref="AR11"/>
    </sheetView>
  </sheetViews>
  <sheetFormatPr defaultRowHeight="15" x14ac:dyDescent="0.25"/>
  <cols>
    <col min="1" max="1" width="17.140625" customWidth="1"/>
    <col min="2" max="2" width="22.7109375" customWidth="1"/>
    <col min="3" max="3" width="18.42578125" bestFit="1" customWidth="1"/>
    <col min="4" max="4" width="19.85546875" bestFit="1" customWidth="1"/>
    <col min="5" max="6" width="18.42578125" bestFit="1" customWidth="1"/>
    <col min="7" max="8" width="19.85546875" bestFit="1" customWidth="1"/>
    <col min="9" max="9" width="18.42578125" bestFit="1" customWidth="1"/>
    <col min="10" max="10" width="19.85546875" bestFit="1" customWidth="1"/>
    <col min="11" max="11" width="18.42578125" bestFit="1" customWidth="1"/>
    <col min="12" max="12" width="16" bestFit="1" customWidth="1"/>
    <col min="13" max="14" width="18.42578125" bestFit="1" customWidth="1"/>
    <col min="15" max="15" width="16.140625" bestFit="1" customWidth="1"/>
    <col min="16" max="16" width="18.42578125" bestFit="1" customWidth="1"/>
    <col min="17" max="17" width="19.85546875" bestFit="1" customWidth="1"/>
    <col min="18" max="18" width="16.140625" bestFit="1" customWidth="1"/>
    <col min="19" max="20" width="19.85546875" bestFit="1" customWidth="1"/>
    <col min="21" max="21" width="18.42578125" bestFit="1" customWidth="1"/>
    <col min="22" max="22" width="19.85546875" bestFit="1" customWidth="1"/>
    <col min="23" max="40" width="23.42578125" customWidth="1"/>
    <col min="41" max="41" width="21.140625" customWidth="1"/>
    <col min="42" max="42" width="17.7109375" customWidth="1"/>
    <col min="43" max="43" width="19.42578125" customWidth="1"/>
    <col min="44" max="44" width="20.5703125" customWidth="1"/>
    <col min="45" max="45" width="21.140625" customWidth="1"/>
    <col min="46" max="46" width="23.28515625" customWidth="1"/>
  </cols>
  <sheetData>
    <row r="2" spans="1:46" ht="15.75" thickBot="1" x14ac:dyDescent="0.3"/>
    <row r="3" spans="1:46" ht="29.25" thickBot="1" x14ac:dyDescent="0.5">
      <c r="A3" s="446"/>
      <c r="B3" s="452"/>
      <c r="C3" s="453"/>
      <c r="D3" s="454"/>
      <c r="E3" s="455"/>
      <c r="F3" s="453"/>
      <c r="G3" s="456"/>
      <c r="H3" s="452"/>
      <c r="I3" s="453"/>
      <c r="J3" s="454"/>
      <c r="K3" s="455"/>
      <c r="L3" s="457" t="s">
        <v>80</v>
      </c>
      <c r="M3" s="456"/>
      <c r="N3" s="452"/>
      <c r="O3" s="453"/>
      <c r="P3" s="454"/>
      <c r="Q3" s="455"/>
      <c r="R3" s="453"/>
      <c r="S3" s="456"/>
      <c r="T3" s="452"/>
      <c r="U3" s="453"/>
      <c r="V3" s="454"/>
    </row>
    <row r="4" spans="1:46" ht="19.5" thickBot="1" x14ac:dyDescent="0.35">
      <c r="A4" s="458" t="s">
        <v>81</v>
      </c>
      <c r="B4" s="538" t="s">
        <v>61</v>
      </c>
      <c r="C4" s="539"/>
      <c r="D4" s="540"/>
      <c r="E4" s="539" t="s">
        <v>62</v>
      </c>
      <c r="F4" s="539"/>
      <c r="G4" s="539"/>
      <c r="H4" s="538" t="s">
        <v>63</v>
      </c>
      <c r="I4" s="539"/>
      <c r="J4" s="540"/>
      <c r="K4" s="539" t="s">
        <v>64</v>
      </c>
      <c r="L4" s="539"/>
      <c r="M4" s="539"/>
      <c r="N4" s="538" t="s">
        <v>65</v>
      </c>
      <c r="O4" s="539"/>
      <c r="P4" s="540"/>
      <c r="Q4" s="539" t="s">
        <v>66</v>
      </c>
      <c r="R4" s="539"/>
      <c r="S4" s="539"/>
      <c r="T4" s="544" t="s">
        <v>60</v>
      </c>
      <c r="U4" s="545"/>
      <c r="V4" s="546"/>
      <c r="W4" s="538" t="s">
        <v>0</v>
      </c>
      <c r="X4" s="539"/>
      <c r="Y4" s="540"/>
      <c r="Z4" s="539" t="s">
        <v>1</v>
      </c>
      <c r="AA4" s="539"/>
      <c r="AB4" s="539"/>
      <c r="AC4" s="538" t="s">
        <v>2</v>
      </c>
      <c r="AD4" s="539"/>
      <c r="AE4" s="540"/>
      <c r="AF4" s="539" t="s">
        <v>3</v>
      </c>
      <c r="AG4" s="539"/>
      <c r="AH4" s="539"/>
      <c r="AI4" s="538" t="s">
        <v>4</v>
      </c>
      <c r="AJ4" s="539"/>
      <c r="AK4" s="540"/>
      <c r="AL4" s="539" t="s">
        <v>5</v>
      </c>
      <c r="AM4" s="539"/>
      <c r="AN4" s="539"/>
      <c r="AO4" s="544" t="s">
        <v>90</v>
      </c>
      <c r="AP4" s="545"/>
      <c r="AQ4" s="546"/>
      <c r="AR4" s="547" t="s">
        <v>82</v>
      </c>
      <c r="AS4" s="548"/>
      <c r="AT4" s="549"/>
    </row>
    <row r="5" spans="1:46" ht="19.5" thickBot="1" x14ac:dyDescent="0.35">
      <c r="A5" s="459"/>
      <c r="B5" s="460" t="s">
        <v>83</v>
      </c>
      <c r="C5" s="461" t="s">
        <v>84</v>
      </c>
      <c r="D5" s="462" t="s">
        <v>85</v>
      </c>
      <c r="E5" s="463" t="s">
        <v>83</v>
      </c>
      <c r="F5" s="461" t="s">
        <v>84</v>
      </c>
      <c r="G5" s="464" t="s">
        <v>85</v>
      </c>
      <c r="H5" s="460" t="s">
        <v>83</v>
      </c>
      <c r="I5" s="461" t="s">
        <v>84</v>
      </c>
      <c r="J5" s="462" t="s">
        <v>85</v>
      </c>
      <c r="K5" s="463" t="s">
        <v>83</v>
      </c>
      <c r="L5" s="461" t="s">
        <v>84</v>
      </c>
      <c r="M5" s="464" t="s">
        <v>85</v>
      </c>
      <c r="N5" s="460" t="s">
        <v>83</v>
      </c>
      <c r="O5" s="461" t="s">
        <v>84</v>
      </c>
      <c r="P5" s="462" t="s">
        <v>85</v>
      </c>
      <c r="Q5" s="463" t="s">
        <v>83</v>
      </c>
      <c r="R5" s="461" t="s">
        <v>84</v>
      </c>
      <c r="S5" s="464" t="s">
        <v>85</v>
      </c>
      <c r="T5" s="484" t="s">
        <v>83</v>
      </c>
      <c r="U5" s="485" t="s">
        <v>84</v>
      </c>
      <c r="V5" s="486" t="s">
        <v>85</v>
      </c>
      <c r="W5" s="460" t="s">
        <v>83</v>
      </c>
      <c r="X5" s="461" t="s">
        <v>84</v>
      </c>
      <c r="Y5" s="462" t="s">
        <v>85</v>
      </c>
      <c r="Z5" s="463" t="s">
        <v>83</v>
      </c>
      <c r="AA5" s="461" t="s">
        <v>84</v>
      </c>
      <c r="AB5" s="464" t="s">
        <v>85</v>
      </c>
      <c r="AC5" s="460" t="s">
        <v>83</v>
      </c>
      <c r="AD5" s="461" t="s">
        <v>84</v>
      </c>
      <c r="AE5" s="462" t="s">
        <v>85</v>
      </c>
      <c r="AF5" s="463" t="s">
        <v>83</v>
      </c>
      <c r="AG5" s="461" t="s">
        <v>84</v>
      </c>
      <c r="AH5" s="464" t="s">
        <v>85</v>
      </c>
      <c r="AI5" s="460" t="s">
        <v>83</v>
      </c>
      <c r="AJ5" s="461" t="s">
        <v>84</v>
      </c>
      <c r="AK5" s="462" t="s">
        <v>85</v>
      </c>
      <c r="AL5" s="463" t="s">
        <v>83</v>
      </c>
      <c r="AM5" s="461" t="s">
        <v>84</v>
      </c>
      <c r="AN5" s="464" t="s">
        <v>85</v>
      </c>
      <c r="AO5" s="484" t="s">
        <v>83</v>
      </c>
      <c r="AP5" s="485" t="s">
        <v>84</v>
      </c>
      <c r="AQ5" s="486" t="s">
        <v>85</v>
      </c>
      <c r="AR5" s="504" t="s">
        <v>83</v>
      </c>
      <c r="AS5" s="505" t="s">
        <v>84</v>
      </c>
      <c r="AT5" s="506" t="s">
        <v>85</v>
      </c>
    </row>
    <row r="6" spans="1:46" ht="18.75" x14ac:dyDescent="0.3">
      <c r="A6" s="465" t="s">
        <v>23</v>
      </c>
      <c r="B6" s="466">
        <v>9028188.1400000006</v>
      </c>
      <c r="C6" s="467">
        <v>1218173</v>
      </c>
      <c r="D6" s="468">
        <v>10246361.140000001</v>
      </c>
      <c r="E6" s="469">
        <v>6061007.9499999993</v>
      </c>
      <c r="F6" s="467">
        <v>1820971</v>
      </c>
      <c r="G6" s="470">
        <v>7881978.9499999993</v>
      </c>
      <c r="H6" s="466">
        <v>10959327.350000001</v>
      </c>
      <c r="I6" s="467">
        <v>1216543</v>
      </c>
      <c r="J6" s="468">
        <v>12175870.350000001</v>
      </c>
      <c r="K6" s="469">
        <v>3990088.57</v>
      </c>
      <c r="L6" s="467">
        <v>54735</v>
      </c>
      <c r="M6" s="470">
        <v>4044823.57</v>
      </c>
      <c r="N6" s="466">
        <v>5635509</v>
      </c>
      <c r="O6" s="467">
        <v>348196</v>
      </c>
      <c r="P6" s="468">
        <v>5983705</v>
      </c>
      <c r="Q6" s="469">
        <v>9561741.0600000005</v>
      </c>
      <c r="R6" s="467">
        <v>663721</v>
      </c>
      <c r="S6" s="470">
        <v>10225462.060000001</v>
      </c>
      <c r="T6" s="487">
        <f>B6+E6+H6+K6+N6+Q6</f>
        <v>45235862.070000008</v>
      </c>
      <c r="U6" s="487">
        <f t="shared" ref="U6:V10" si="0">C6+F6+I6+L6+O6+R6</f>
        <v>5322339</v>
      </c>
      <c r="V6" s="487">
        <f t="shared" si="0"/>
        <v>50558201.07</v>
      </c>
      <c r="W6" s="522">
        <v>11663846.07</v>
      </c>
      <c r="X6" s="522">
        <v>1082779</v>
      </c>
      <c r="Y6" s="522">
        <f>W6+X6</f>
        <v>12746625.07</v>
      </c>
      <c r="Z6" s="522">
        <v>9721010.7300000004</v>
      </c>
      <c r="AA6" s="522">
        <v>1329288</v>
      </c>
      <c r="AB6" s="522">
        <f>Z6+AA6</f>
        <v>11050298.73</v>
      </c>
      <c r="AC6" s="522">
        <v>9062387.8900000006</v>
      </c>
      <c r="AD6" s="522">
        <v>1333462</v>
      </c>
      <c r="AE6" s="522">
        <f>AC6+AD6</f>
        <v>10395849.890000001</v>
      </c>
      <c r="AF6" s="522">
        <v>9814742.6799999997</v>
      </c>
      <c r="AG6" s="522">
        <v>1104126</v>
      </c>
      <c r="AH6" s="522">
        <f>AF6+AG6</f>
        <v>10918868.68</v>
      </c>
      <c r="AI6" s="466">
        <v>9266545.6300000008</v>
      </c>
      <c r="AJ6" s="467">
        <v>1861121</v>
      </c>
      <c r="AK6" s="522">
        <f>AI6+AJ6</f>
        <v>11127666.630000001</v>
      </c>
      <c r="AL6" s="469">
        <v>15885411.190000001</v>
      </c>
      <c r="AM6" s="467">
        <v>1631162</v>
      </c>
      <c r="AN6" s="522">
        <f>AL6+AM6</f>
        <v>17516573.190000001</v>
      </c>
      <c r="AO6" s="487">
        <f>W6+Z6+AC6+AF6+AI6+AL6</f>
        <v>65413944.190000013</v>
      </c>
      <c r="AP6" s="487">
        <f t="shared" ref="AP6:AP10" si="1">X6+AA6+AD6+AG6+AJ6+AM6</f>
        <v>8341938</v>
      </c>
      <c r="AQ6" s="487">
        <f t="shared" ref="AQ6:AQ10" si="2">Y6+AB6+AE6+AH6+AK6+AN6</f>
        <v>73755882.189999998</v>
      </c>
      <c r="AR6" s="507">
        <f>T6+AO6</f>
        <v>110649806.26000002</v>
      </c>
      <c r="AS6" s="507">
        <f t="shared" ref="AS6:AT10" si="3">U6+AP6</f>
        <v>13664277</v>
      </c>
      <c r="AT6" s="507">
        <f t="shared" si="3"/>
        <v>124314083.25999999</v>
      </c>
    </row>
    <row r="7" spans="1:46" ht="18.75" x14ac:dyDescent="0.3">
      <c r="A7" s="471" t="s">
        <v>6</v>
      </c>
      <c r="B7" s="447">
        <v>622120</v>
      </c>
      <c r="C7" s="448">
        <v>1311</v>
      </c>
      <c r="D7" s="449">
        <v>623431</v>
      </c>
      <c r="E7" s="472">
        <v>512453</v>
      </c>
      <c r="F7" s="448">
        <v>1148</v>
      </c>
      <c r="G7" s="473">
        <v>513601</v>
      </c>
      <c r="H7" s="447">
        <v>268905</v>
      </c>
      <c r="I7" s="448">
        <v>204</v>
      </c>
      <c r="J7" s="449">
        <v>269109</v>
      </c>
      <c r="K7" s="472">
        <v>149019</v>
      </c>
      <c r="L7" s="448">
        <v>0</v>
      </c>
      <c r="M7" s="473">
        <v>149019</v>
      </c>
      <c r="N7" s="447">
        <v>353690</v>
      </c>
      <c r="O7" s="448">
        <v>0</v>
      </c>
      <c r="P7" s="449">
        <v>353690</v>
      </c>
      <c r="Q7" s="472">
        <v>454221</v>
      </c>
      <c r="R7" s="448">
        <v>5918</v>
      </c>
      <c r="S7" s="473">
        <v>460139</v>
      </c>
      <c r="T7" s="487">
        <f t="shared" ref="T7:T10" si="4">B7+E7+H7+K7+N7+Q7</f>
        <v>2360408</v>
      </c>
      <c r="U7" s="487">
        <f t="shared" si="0"/>
        <v>8581</v>
      </c>
      <c r="V7" s="487">
        <f t="shared" si="0"/>
        <v>2368989</v>
      </c>
      <c r="W7" s="522">
        <v>443906</v>
      </c>
      <c r="X7" s="522">
        <v>38375</v>
      </c>
      <c r="Y7" s="522">
        <f t="shared" ref="Y7:Y10" si="5">W7+X7</f>
        <v>482281</v>
      </c>
      <c r="Z7" s="522">
        <v>565153</v>
      </c>
      <c r="AA7" s="522">
        <v>39711</v>
      </c>
      <c r="AB7" s="522">
        <f t="shared" ref="AB7:AB10" si="6">Z7+AA7</f>
        <v>604864</v>
      </c>
      <c r="AC7" s="522">
        <v>448062</v>
      </c>
      <c r="AD7" s="522">
        <v>143935</v>
      </c>
      <c r="AE7" s="522">
        <f t="shared" ref="AE7:AE10" si="7">AC7+AD7</f>
        <v>591997</v>
      </c>
      <c r="AF7" s="522">
        <v>2033692</v>
      </c>
      <c r="AG7" s="522">
        <v>48764</v>
      </c>
      <c r="AH7" s="522">
        <f t="shared" ref="AH7:AH10" si="8">AF7+AG7</f>
        <v>2082456</v>
      </c>
      <c r="AI7" s="447">
        <v>817918.4</v>
      </c>
      <c r="AJ7" s="448">
        <v>71011</v>
      </c>
      <c r="AK7" s="522">
        <f t="shared" ref="AK7:AK10" si="9">AI7+AJ7</f>
        <v>888929.4</v>
      </c>
      <c r="AL7" s="472">
        <v>944375</v>
      </c>
      <c r="AM7" s="448">
        <v>29325</v>
      </c>
      <c r="AN7" s="522">
        <f t="shared" ref="AN7:AN10" si="10">AL7+AM7</f>
        <v>973700</v>
      </c>
      <c r="AO7" s="487">
        <f t="shared" ref="AO7:AO10" si="11">W7+Z7+AC7+AF7+AI7+AL7</f>
        <v>5253106.4000000004</v>
      </c>
      <c r="AP7" s="487">
        <f t="shared" si="1"/>
        <v>371121</v>
      </c>
      <c r="AQ7" s="487">
        <f t="shared" si="2"/>
        <v>5624227.4000000004</v>
      </c>
      <c r="AR7" s="507">
        <f t="shared" ref="AR7:AR10" si="12">T7+AO7</f>
        <v>7613514.4000000004</v>
      </c>
      <c r="AS7" s="507">
        <f t="shared" si="3"/>
        <v>379702</v>
      </c>
      <c r="AT7" s="507">
        <f t="shared" si="3"/>
        <v>7993216.4000000004</v>
      </c>
    </row>
    <row r="8" spans="1:46" ht="18.75" x14ac:dyDescent="0.3">
      <c r="A8" s="471" t="s">
        <v>86</v>
      </c>
      <c r="B8" s="447">
        <v>651348</v>
      </c>
      <c r="C8" s="448">
        <v>68399</v>
      </c>
      <c r="D8" s="449">
        <v>719747</v>
      </c>
      <c r="E8" s="472">
        <v>531105</v>
      </c>
      <c r="F8" s="448">
        <v>98465</v>
      </c>
      <c r="G8" s="473">
        <v>629570</v>
      </c>
      <c r="H8" s="447">
        <v>315116</v>
      </c>
      <c r="I8" s="448">
        <v>26843</v>
      </c>
      <c r="J8" s="449">
        <v>341959</v>
      </c>
      <c r="K8" s="472">
        <v>114098</v>
      </c>
      <c r="L8" s="448">
        <v>10018</v>
      </c>
      <c r="M8" s="473">
        <v>124116</v>
      </c>
      <c r="N8" s="447">
        <v>279552</v>
      </c>
      <c r="O8" s="448">
        <v>0</v>
      </c>
      <c r="P8" s="449">
        <v>279552</v>
      </c>
      <c r="Q8" s="472">
        <v>173486</v>
      </c>
      <c r="R8" s="448">
        <v>55964</v>
      </c>
      <c r="S8" s="473">
        <v>229450</v>
      </c>
      <c r="T8" s="487">
        <f t="shared" si="4"/>
        <v>2064705</v>
      </c>
      <c r="U8" s="487">
        <f t="shared" si="0"/>
        <v>259689</v>
      </c>
      <c r="V8" s="487">
        <f t="shared" si="0"/>
        <v>2324394</v>
      </c>
      <c r="W8" s="522">
        <v>215047</v>
      </c>
      <c r="X8" s="522">
        <v>42290</v>
      </c>
      <c r="Y8" s="522">
        <f t="shared" si="5"/>
        <v>257337</v>
      </c>
      <c r="Z8" s="522">
        <v>216464</v>
      </c>
      <c r="AA8" s="522">
        <v>16467</v>
      </c>
      <c r="AB8" s="522">
        <f t="shared" si="6"/>
        <v>232931</v>
      </c>
      <c r="AC8" s="522">
        <v>128086</v>
      </c>
      <c r="AD8" s="522">
        <v>19887</v>
      </c>
      <c r="AE8" s="522">
        <f t="shared" si="7"/>
        <v>147973</v>
      </c>
      <c r="AF8" s="522">
        <v>209418</v>
      </c>
      <c r="AG8" s="522">
        <v>45091</v>
      </c>
      <c r="AH8" s="522">
        <f t="shared" si="8"/>
        <v>254509</v>
      </c>
      <c r="AI8" s="447">
        <v>109737</v>
      </c>
      <c r="AJ8" s="448">
        <v>16927</v>
      </c>
      <c r="AK8" s="522">
        <f t="shared" si="9"/>
        <v>126664</v>
      </c>
      <c r="AL8" s="472">
        <v>162448</v>
      </c>
      <c r="AM8" s="448">
        <v>0</v>
      </c>
      <c r="AN8" s="522">
        <f t="shared" si="10"/>
        <v>162448</v>
      </c>
      <c r="AO8" s="487">
        <f t="shared" si="11"/>
        <v>1041200</v>
      </c>
      <c r="AP8" s="487">
        <f t="shared" si="1"/>
        <v>140662</v>
      </c>
      <c r="AQ8" s="487">
        <f t="shared" si="2"/>
        <v>1181862</v>
      </c>
      <c r="AR8" s="507">
        <f t="shared" si="12"/>
        <v>3105905</v>
      </c>
      <c r="AS8" s="507">
        <f t="shared" si="3"/>
        <v>400351</v>
      </c>
      <c r="AT8" s="507">
        <f t="shared" si="3"/>
        <v>3506256</v>
      </c>
    </row>
    <row r="9" spans="1:46" ht="18.75" x14ac:dyDescent="0.3">
      <c r="A9" s="471" t="s">
        <v>87</v>
      </c>
      <c r="B9" s="447">
        <v>1539327.4</v>
      </c>
      <c r="C9" s="448">
        <v>370321.83</v>
      </c>
      <c r="D9" s="449">
        <v>1909649.23</v>
      </c>
      <c r="E9" s="472">
        <v>1067878.43</v>
      </c>
      <c r="F9" s="448">
        <v>445595.12</v>
      </c>
      <c r="G9" s="473">
        <v>1513473.5499999998</v>
      </c>
      <c r="H9" s="447">
        <v>964769</v>
      </c>
      <c r="I9" s="448">
        <v>147664.09</v>
      </c>
      <c r="J9" s="449">
        <v>1112433.0900000001</v>
      </c>
      <c r="K9" s="472">
        <v>389720.3</v>
      </c>
      <c r="L9" s="448">
        <v>4478</v>
      </c>
      <c r="M9" s="473">
        <v>394198.3</v>
      </c>
      <c r="N9" s="447">
        <v>333308</v>
      </c>
      <c r="O9" s="448">
        <v>15061</v>
      </c>
      <c r="P9" s="449">
        <v>348369</v>
      </c>
      <c r="Q9" s="472">
        <v>695683</v>
      </c>
      <c r="R9" s="448">
        <v>54446.29</v>
      </c>
      <c r="S9" s="473">
        <v>750129.29</v>
      </c>
      <c r="T9" s="487">
        <f t="shared" si="4"/>
        <v>4990686.13</v>
      </c>
      <c r="U9" s="487">
        <f t="shared" si="0"/>
        <v>1037566.33</v>
      </c>
      <c r="V9" s="487">
        <f t="shared" si="0"/>
        <v>6028252.46</v>
      </c>
      <c r="W9" s="522">
        <v>797188.8</v>
      </c>
      <c r="X9" s="522">
        <v>58640.2</v>
      </c>
      <c r="Y9" s="522">
        <f t="shared" si="5"/>
        <v>855829</v>
      </c>
      <c r="Z9" s="522">
        <v>735391.43</v>
      </c>
      <c r="AA9" s="522">
        <v>70961.899999999994</v>
      </c>
      <c r="AB9" s="522">
        <f t="shared" si="6"/>
        <v>806353.33000000007</v>
      </c>
      <c r="AC9" s="522">
        <v>695088.3</v>
      </c>
      <c r="AD9" s="522">
        <v>58428.600000000006</v>
      </c>
      <c r="AE9" s="522">
        <f t="shared" si="7"/>
        <v>753516.9</v>
      </c>
      <c r="AF9" s="522">
        <v>937315.9</v>
      </c>
      <c r="AG9" s="522">
        <v>284989.43</v>
      </c>
      <c r="AH9" s="522">
        <f t="shared" si="8"/>
        <v>1222305.33</v>
      </c>
      <c r="AI9" s="447">
        <v>895484</v>
      </c>
      <c r="AJ9" s="448">
        <v>83286.399999999994</v>
      </c>
      <c r="AK9" s="522">
        <f t="shared" si="9"/>
        <v>978770.4</v>
      </c>
      <c r="AL9" s="472">
        <v>955692.8</v>
      </c>
      <c r="AM9" s="448">
        <v>56162</v>
      </c>
      <c r="AN9" s="522">
        <f t="shared" si="10"/>
        <v>1011854.8</v>
      </c>
      <c r="AO9" s="487">
        <f t="shared" si="11"/>
        <v>5016161.2300000004</v>
      </c>
      <c r="AP9" s="487">
        <f t="shared" si="1"/>
        <v>612468.53</v>
      </c>
      <c r="AQ9" s="487">
        <f t="shared" si="2"/>
        <v>5628629.7599999998</v>
      </c>
      <c r="AR9" s="507">
        <f t="shared" si="12"/>
        <v>10006847.359999999</v>
      </c>
      <c r="AS9" s="507">
        <f t="shared" si="3"/>
        <v>1650034.8599999999</v>
      </c>
      <c r="AT9" s="507">
        <f t="shared" si="3"/>
        <v>11656882.219999999</v>
      </c>
    </row>
    <row r="10" spans="1:46" ht="19.5" thickBot="1" x14ac:dyDescent="0.35">
      <c r="A10" s="474" t="s">
        <v>88</v>
      </c>
      <c r="B10" s="475"/>
      <c r="C10" s="476"/>
      <c r="D10" s="477">
        <v>0</v>
      </c>
      <c r="E10" s="478"/>
      <c r="F10" s="476"/>
      <c r="G10" s="479">
        <v>0</v>
      </c>
      <c r="H10" s="475"/>
      <c r="I10" s="476"/>
      <c r="J10" s="477">
        <v>0</v>
      </c>
      <c r="K10" s="478"/>
      <c r="L10" s="476"/>
      <c r="M10" s="479">
        <v>0</v>
      </c>
      <c r="N10" s="475"/>
      <c r="O10" s="476"/>
      <c r="P10" s="477">
        <v>0</v>
      </c>
      <c r="Q10" s="478"/>
      <c r="R10" s="476"/>
      <c r="S10" s="479">
        <v>0</v>
      </c>
      <c r="T10" s="487">
        <f t="shared" si="4"/>
        <v>0</v>
      </c>
      <c r="U10" s="487">
        <f t="shared" si="0"/>
        <v>0</v>
      </c>
      <c r="V10" s="487">
        <f t="shared" si="0"/>
        <v>0</v>
      </c>
      <c r="W10" s="522"/>
      <c r="X10" s="522"/>
      <c r="Y10" s="522">
        <f t="shared" si="5"/>
        <v>0</v>
      </c>
      <c r="Z10" s="522"/>
      <c r="AA10" s="522"/>
      <c r="AB10" s="522">
        <f t="shared" si="6"/>
        <v>0</v>
      </c>
      <c r="AC10" s="522"/>
      <c r="AD10" s="522"/>
      <c r="AE10" s="522">
        <f t="shared" si="7"/>
        <v>0</v>
      </c>
      <c r="AF10" s="522"/>
      <c r="AG10" s="522"/>
      <c r="AH10" s="522">
        <f t="shared" si="8"/>
        <v>0</v>
      </c>
      <c r="AI10" s="475"/>
      <c r="AJ10" s="476"/>
      <c r="AK10" s="522">
        <f t="shared" si="9"/>
        <v>0</v>
      </c>
      <c r="AL10" s="478"/>
      <c r="AM10" s="476"/>
      <c r="AN10" s="522">
        <f t="shared" si="10"/>
        <v>0</v>
      </c>
      <c r="AO10" s="487">
        <f t="shared" si="11"/>
        <v>0</v>
      </c>
      <c r="AP10" s="487">
        <f t="shared" si="1"/>
        <v>0</v>
      </c>
      <c r="AQ10" s="487">
        <f t="shared" si="2"/>
        <v>0</v>
      </c>
      <c r="AR10" s="507">
        <f t="shared" si="12"/>
        <v>0</v>
      </c>
      <c r="AS10" s="507">
        <f t="shared" si="3"/>
        <v>0</v>
      </c>
      <c r="AT10" s="507">
        <f t="shared" si="3"/>
        <v>0</v>
      </c>
    </row>
    <row r="11" spans="1:46" ht="19.5" thickBot="1" x14ac:dyDescent="0.35">
      <c r="A11" s="480" t="s">
        <v>82</v>
      </c>
      <c r="B11" s="481">
        <f>SUM(B6:B10)</f>
        <v>11840983.540000001</v>
      </c>
      <c r="C11" s="481">
        <f t="shared" ref="C11:S11" si="13">SUM(C6:C10)</f>
        <v>1658204.83</v>
      </c>
      <c r="D11" s="481">
        <f t="shared" si="13"/>
        <v>13499188.370000001</v>
      </c>
      <c r="E11" s="481">
        <f t="shared" si="13"/>
        <v>8172444.379999999</v>
      </c>
      <c r="F11" s="481">
        <f t="shared" si="13"/>
        <v>2366179.12</v>
      </c>
      <c r="G11" s="481">
        <f t="shared" si="13"/>
        <v>10538623.5</v>
      </c>
      <c r="H11" s="481">
        <f t="shared" si="13"/>
        <v>12508117.350000001</v>
      </c>
      <c r="I11" s="481">
        <f t="shared" si="13"/>
        <v>1391254.09</v>
      </c>
      <c r="J11" s="481">
        <f t="shared" si="13"/>
        <v>13899371.440000001</v>
      </c>
      <c r="K11" s="481">
        <f t="shared" si="13"/>
        <v>4642925.87</v>
      </c>
      <c r="L11" s="481">
        <f t="shared" si="13"/>
        <v>69231</v>
      </c>
      <c r="M11" s="481">
        <f t="shared" si="13"/>
        <v>4712156.87</v>
      </c>
      <c r="N11" s="481">
        <f t="shared" si="13"/>
        <v>6602059</v>
      </c>
      <c r="O11" s="481">
        <f t="shared" si="13"/>
        <v>363257</v>
      </c>
      <c r="P11" s="481">
        <f t="shared" si="13"/>
        <v>6965316</v>
      </c>
      <c r="Q11" s="481">
        <f t="shared" si="13"/>
        <v>10885131.060000001</v>
      </c>
      <c r="R11" s="481">
        <f t="shared" si="13"/>
        <v>780049.29</v>
      </c>
      <c r="S11" s="481">
        <f t="shared" si="13"/>
        <v>11665180.350000001</v>
      </c>
      <c r="T11" s="488">
        <f>SUM(T6:T10)</f>
        <v>54651661.20000001</v>
      </c>
      <c r="U11" s="488">
        <f t="shared" ref="U11:V11" si="14">SUM(U6:U10)</f>
        <v>6628175.3300000001</v>
      </c>
      <c r="V11" s="488">
        <f t="shared" si="14"/>
        <v>61279836.530000001</v>
      </c>
      <c r="W11" s="482">
        <f>SUM(W6:W10)</f>
        <v>13119987.870000001</v>
      </c>
      <c r="X11" s="482">
        <f t="shared" ref="X11:AN11" si="15">SUM(X6:X10)</f>
        <v>1222084.2</v>
      </c>
      <c r="Y11" s="482">
        <f t="shared" si="15"/>
        <v>14342072.07</v>
      </c>
      <c r="Z11" s="482">
        <f t="shared" si="15"/>
        <v>11238019.16</v>
      </c>
      <c r="AA11" s="482">
        <f t="shared" si="15"/>
        <v>1456427.9</v>
      </c>
      <c r="AB11" s="482">
        <f t="shared" si="15"/>
        <v>12694447.060000001</v>
      </c>
      <c r="AC11" s="482">
        <f t="shared" si="15"/>
        <v>10333624.190000001</v>
      </c>
      <c r="AD11" s="482">
        <f t="shared" si="15"/>
        <v>1555712.6</v>
      </c>
      <c r="AE11" s="482">
        <f t="shared" si="15"/>
        <v>11889336.790000001</v>
      </c>
      <c r="AF11" s="482">
        <f t="shared" si="15"/>
        <v>12995168.58</v>
      </c>
      <c r="AG11" s="482">
        <f t="shared" si="15"/>
        <v>1482970.43</v>
      </c>
      <c r="AH11" s="482">
        <f t="shared" si="15"/>
        <v>14478139.01</v>
      </c>
      <c r="AI11" s="482">
        <f t="shared" si="15"/>
        <v>11089685.030000001</v>
      </c>
      <c r="AJ11" s="482">
        <f t="shared" si="15"/>
        <v>2032345.4</v>
      </c>
      <c r="AK11" s="482">
        <f t="shared" si="15"/>
        <v>13122030.430000002</v>
      </c>
      <c r="AL11" s="482">
        <f t="shared" si="15"/>
        <v>17947926.990000002</v>
      </c>
      <c r="AM11" s="482">
        <f t="shared" si="15"/>
        <v>1716649</v>
      </c>
      <c r="AN11" s="482">
        <f t="shared" si="15"/>
        <v>19664575.990000002</v>
      </c>
      <c r="AO11" s="488">
        <f>SUM(AO6:AO10)</f>
        <v>76724411.820000023</v>
      </c>
      <c r="AP11" s="488">
        <f t="shared" ref="AP11" si="16">SUM(AP6:AP10)</f>
        <v>9466189.5299999993</v>
      </c>
      <c r="AQ11" s="488">
        <f t="shared" ref="AQ11" si="17">SUM(AQ6:AQ10)</f>
        <v>86190601.350000009</v>
      </c>
      <c r="AR11" s="508">
        <f>SUM(AR6:AR10)</f>
        <v>131376073.02000003</v>
      </c>
      <c r="AS11" s="508">
        <f t="shared" ref="AS11" si="18">SUM(AS6:AS10)</f>
        <v>16094364.859999999</v>
      </c>
      <c r="AT11" s="508">
        <f t="shared" ref="AT11" si="19">SUM(AT6:AT10)</f>
        <v>147470437.88</v>
      </c>
    </row>
    <row r="17" spans="1:46" ht="27" thickBot="1" x14ac:dyDescent="0.45">
      <c r="H17" s="483" t="s">
        <v>89</v>
      </c>
    </row>
    <row r="18" spans="1:46" ht="19.5" thickBot="1" x14ac:dyDescent="0.35">
      <c r="A18" s="493" t="s">
        <v>81</v>
      </c>
      <c r="B18" s="541" t="s">
        <v>61</v>
      </c>
      <c r="C18" s="542"/>
      <c r="D18" s="543"/>
      <c r="E18" s="541" t="s">
        <v>62</v>
      </c>
      <c r="F18" s="542"/>
      <c r="G18" s="543"/>
      <c r="H18" s="541" t="s">
        <v>63</v>
      </c>
      <c r="I18" s="542"/>
      <c r="J18" s="543"/>
      <c r="K18" s="541" t="s">
        <v>64</v>
      </c>
      <c r="L18" s="542"/>
      <c r="M18" s="543"/>
      <c r="N18" s="541" t="s">
        <v>65</v>
      </c>
      <c r="O18" s="542"/>
      <c r="P18" s="543"/>
      <c r="Q18" s="541" t="s">
        <v>66</v>
      </c>
      <c r="R18" s="542"/>
      <c r="S18" s="543"/>
      <c r="T18" s="544" t="s">
        <v>60</v>
      </c>
      <c r="U18" s="545"/>
      <c r="V18" s="546"/>
      <c r="W18" s="538" t="s">
        <v>0</v>
      </c>
      <c r="X18" s="539"/>
      <c r="Y18" s="540"/>
      <c r="Z18" s="539" t="s">
        <v>1</v>
      </c>
      <c r="AA18" s="539"/>
      <c r="AB18" s="539"/>
      <c r="AC18" s="538" t="s">
        <v>2</v>
      </c>
      <c r="AD18" s="539"/>
      <c r="AE18" s="540"/>
      <c r="AF18" s="539" t="s">
        <v>3</v>
      </c>
      <c r="AG18" s="539"/>
      <c r="AH18" s="539"/>
      <c r="AI18" s="538" t="s">
        <v>4</v>
      </c>
      <c r="AJ18" s="539"/>
      <c r="AK18" s="540"/>
      <c r="AL18" s="539" t="s">
        <v>5</v>
      </c>
      <c r="AM18" s="539"/>
      <c r="AN18" s="539"/>
      <c r="AO18" s="544" t="s">
        <v>90</v>
      </c>
      <c r="AP18" s="545"/>
      <c r="AQ18" s="546"/>
      <c r="AR18" s="547" t="s">
        <v>82</v>
      </c>
      <c r="AS18" s="548"/>
      <c r="AT18" s="549"/>
    </row>
    <row r="19" spans="1:46" ht="19.5" thickBot="1" x14ac:dyDescent="0.35">
      <c r="A19" s="451"/>
      <c r="B19" s="450" t="s">
        <v>83</v>
      </c>
      <c r="C19" s="489" t="s">
        <v>84</v>
      </c>
      <c r="D19" s="490" t="s">
        <v>85</v>
      </c>
      <c r="E19" s="498" t="s">
        <v>83</v>
      </c>
      <c r="F19" s="489" t="s">
        <v>84</v>
      </c>
      <c r="G19" s="502" t="s">
        <v>85</v>
      </c>
      <c r="H19" s="450" t="s">
        <v>83</v>
      </c>
      <c r="I19" s="489" t="s">
        <v>84</v>
      </c>
      <c r="J19" s="490" t="s">
        <v>85</v>
      </c>
      <c r="K19" s="498" t="s">
        <v>83</v>
      </c>
      <c r="L19" s="489" t="s">
        <v>84</v>
      </c>
      <c r="M19" s="502" t="s">
        <v>85</v>
      </c>
      <c r="N19" s="450" t="s">
        <v>83</v>
      </c>
      <c r="O19" s="489" t="s">
        <v>84</v>
      </c>
      <c r="P19" s="490" t="s">
        <v>85</v>
      </c>
      <c r="Q19" s="498" t="s">
        <v>83</v>
      </c>
      <c r="R19" s="489" t="s">
        <v>84</v>
      </c>
      <c r="S19" s="502" t="s">
        <v>85</v>
      </c>
      <c r="T19" s="484" t="s">
        <v>83</v>
      </c>
      <c r="U19" s="485" t="s">
        <v>84</v>
      </c>
      <c r="V19" s="486" t="s">
        <v>85</v>
      </c>
      <c r="W19" s="460" t="s">
        <v>83</v>
      </c>
      <c r="X19" s="461" t="s">
        <v>84</v>
      </c>
      <c r="Y19" s="462" t="s">
        <v>85</v>
      </c>
      <c r="Z19" s="463" t="s">
        <v>83</v>
      </c>
      <c r="AA19" s="461" t="s">
        <v>84</v>
      </c>
      <c r="AB19" s="464" t="s">
        <v>85</v>
      </c>
      <c r="AC19" s="460" t="s">
        <v>83</v>
      </c>
      <c r="AD19" s="461" t="s">
        <v>84</v>
      </c>
      <c r="AE19" s="462" t="s">
        <v>85</v>
      </c>
      <c r="AF19" s="463" t="s">
        <v>83</v>
      </c>
      <c r="AG19" s="461" t="s">
        <v>84</v>
      </c>
      <c r="AH19" s="464" t="s">
        <v>85</v>
      </c>
      <c r="AI19" s="460" t="s">
        <v>83</v>
      </c>
      <c r="AJ19" s="461" t="s">
        <v>84</v>
      </c>
      <c r="AK19" s="462" t="s">
        <v>85</v>
      </c>
      <c r="AL19" s="463" t="s">
        <v>83</v>
      </c>
      <c r="AM19" s="461" t="s">
        <v>84</v>
      </c>
      <c r="AN19" s="464" t="s">
        <v>85</v>
      </c>
      <c r="AO19" s="484" t="s">
        <v>83</v>
      </c>
      <c r="AP19" s="485" t="s">
        <v>84</v>
      </c>
      <c r="AQ19" s="486" t="s">
        <v>85</v>
      </c>
      <c r="AR19" s="504" t="s">
        <v>83</v>
      </c>
      <c r="AS19" s="505" t="s">
        <v>84</v>
      </c>
      <c r="AT19" s="506" t="s">
        <v>85</v>
      </c>
    </row>
    <row r="20" spans="1:46" ht="18.75" x14ac:dyDescent="0.3">
      <c r="A20" s="494" t="s">
        <v>23</v>
      </c>
      <c r="B20" s="500">
        <v>4249556.34</v>
      </c>
      <c r="C20" s="491">
        <v>361397.2</v>
      </c>
      <c r="D20" s="492">
        <v>4610953.54</v>
      </c>
      <c r="E20" s="499">
        <v>2822306.99</v>
      </c>
      <c r="F20" s="491">
        <v>359252</v>
      </c>
      <c r="G20" s="503">
        <v>3181558.99</v>
      </c>
      <c r="H20" s="500">
        <v>3662591.1</v>
      </c>
      <c r="I20" s="491">
        <v>352975</v>
      </c>
      <c r="J20" s="492">
        <v>4015566.1</v>
      </c>
      <c r="K20" s="499">
        <v>873074</v>
      </c>
      <c r="L20" s="491">
        <v>220016</v>
      </c>
      <c r="M20" s="503">
        <v>1093090</v>
      </c>
      <c r="N20" s="500">
        <v>2239559.0099999998</v>
      </c>
      <c r="O20" s="491">
        <v>307170</v>
      </c>
      <c r="P20" s="492">
        <v>2546729.0099999998</v>
      </c>
      <c r="Q20" s="499">
        <v>3100739</v>
      </c>
      <c r="R20" s="491">
        <v>342489</v>
      </c>
      <c r="S20" s="503">
        <v>3443228</v>
      </c>
      <c r="T20" s="487">
        <f>B20+E20+H20+K20+N20+Q20</f>
        <v>16947826.439999998</v>
      </c>
      <c r="U20" s="487">
        <f t="shared" ref="U20:U24" si="20">C20+F20+I20+L20+O20+R20</f>
        <v>1943299.2</v>
      </c>
      <c r="V20" s="487">
        <f t="shared" ref="V20:V24" si="21">D20+G20+J20+M20+P20+S20</f>
        <v>18891125.640000001</v>
      </c>
      <c r="W20" s="466">
        <v>5</v>
      </c>
      <c r="X20" s="467">
        <v>429308</v>
      </c>
      <c r="Y20" s="468">
        <f>W20+X20</f>
        <v>429313</v>
      </c>
      <c r="Z20" s="469">
        <v>4087940</v>
      </c>
      <c r="AA20" s="467">
        <v>334882</v>
      </c>
      <c r="AB20" s="468">
        <f>Z20+AA20</f>
        <v>4422822</v>
      </c>
      <c r="AC20" s="466">
        <v>4886835.55</v>
      </c>
      <c r="AD20" s="467">
        <v>357328</v>
      </c>
      <c r="AE20" s="468">
        <f>AC20+AD20</f>
        <v>5244163.55</v>
      </c>
      <c r="AF20" s="469">
        <v>4084283</v>
      </c>
      <c r="AG20" s="467">
        <v>341471</v>
      </c>
      <c r="AH20" s="468">
        <f>AF20+AG20</f>
        <v>4425754</v>
      </c>
      <c r="AI20" s="466">
        <v>4997241.74</v>
      </c>
      <c r="AJ20" s="467">
        <v>309062</v>
      </c>
      <c r="AK20" s="468">
        <f>AI20+AJ20</f>
        <v>5306303.74</v>
      </c>
      <c r="AL20" s="469">
        <v>5467038.4000000004</v>
      </c>
      <c r="AM20" s="467">
        <v>366154</v>
      </c>
      <c r="AN20" s="468">
        <f>AL20+AM20</f>
        <v>5833192.4000000004</v>
      </c>
      <c r="AO20" s="487">
        <f>W20+Z20+AC20+AF20+AI20+AL20</f>
        <v>23523343.689999998</v>
      </c>
      <c r="AP20" s="487">
        <f t="shared" ref="AP20:AP24" si="22">X20+AA20+AD20+AG20+AJ20+AM20</f>
        <v>2138205</v>
      </c>
      <c r="AQ20" s="487">
        <f t="shared" ref="AQ20:AQ24" si="23">Y20+AB20+AE20+AH20+AK20+AN20</f>
        <v>25661548.689999998</v>
      </c>
      <c r="AR20" s="507">
        <f>T20+AO20</f>
        <v>40471170.129999995</v>
      </c>
      <c r="AS20" s="507">
        <f t="shared" ref="AS20:AS24" si="24">U20+AP20</f>
        <v>4081504.2</v>
      </c>
      <c r="AT20" s="507">
        <f t="shared" ref="AT20:AT24" si="25">V20+AQ20</f>
        <v>44552674.329999998</v>
      </c>
    </row>
    <row r="21" spans="1:46" ht="18.75" x14ac:dyDescent="0.3">
      <c r="A21" s="495" t="s">
        <v>6</v>
      </c>
      <c r="B21" s="447">
        <v>4101</v>
      </c>
      <c r="C21" s="448">
        <v>1315</v>
      </c>
      <c r="D21" s="449">
        <v>5416</v>
      </c>
      <c r="E21" s="472">
        <v>3685</v>
      </c>
      <c r="F21" s="448">
        <v>1864</v>
      </c>
      <c r="G21" s="473">
        <v>5549</v>
      </c>
      <c r="H21" s="447">
        <v>4990</v>
      </c>
      <c r="I21" s="448">
        <v>1189</v>
      </c>
      <c r="J21" s="449">
        <v>6179</v>
      </c>
      <c r="K21" s="472">
        <v>0</v>
      </c>
      <c r="L21" s="448">
        <v>0</v>
      </c>
      <c r="M21" s="473">
        <v>0</v>
      </c>
      <c r="N21" s="447">
        <v>0</v>
      </c>
      <c r="O21" s="448">
        <v>0</v>
      </c>
      <c r="P21" s="449">
        <v>0</v>
      </c>
      <c r="Q21" s="472">
        <v>0</v>
      </c>
      <c r="R21" s="448">
        <v>0</v>
      </c>
      <c r="S21" s="473">
        <v>0</v>
      </c>
      <c r="T21" s="487">
        <f t="shared" ref="T21:T24" si="26">B21+E21+H21+K21+N21+Q21</f>
        <v>12776</v>
      </c>
      <c r="U21" s="487">
        <f t="shared" si="20"/>
        <v>4368</v>
      </c>
      <c r="V21" s="487">
        <f t="shared" si="21"/>
        <v>17144</v>
      </c>
      <c r="W21" s="447"/>
      <c r="X21" s="448"/>
      <c r="Y21" s="468">
        <f t="shared" ref="Y21:Y24" si="27">W21+X21</f>
        <v>0</v>
      </c>
      <c r="Z21" s="472"/>
      <c r="AA21" s="448"/>
      <c r="AB21" s="468">
        <f t="shared" ref="AB21:AB24" si="28">Z21+AA21</f>
        <v>0</v>
      </c>
      <c r="AC21" s="447"/>
      <c r="AD21" s="448"/>
      <c r="AE21" s="468">
        <f t="shared" ref="AE21:AE24" si="29">AC21+AD21</f>
        <v>0</v>
      </c>
      <c r="AF21" s="472">
        <v>3866</v>
      </c>
      <c r="AG21" s="448">
        <v>1826</v>
      </c>
      <c r="AH21" s="468">
        <f t="shared" ref="AH21:AH24" si="30">AF21+AG21</f>
        <v>5692</v>
      </c>
      <c r="AI21" s="447">
        <v>4288</v>
      </c>
      <c r="AJ21" s="448">
        <v>1400</v>
      </c>
      <c r="AK21" s="468">
        <f t="shared" ref="AK21:AK24" si="31">AI21+AJ21</f>
        <v>5688</v>
      </c>
      <c r="AL21" s="472">
        <v>4087</v>
      </c>
      <c r="AM21" s="448">
        <v>2451</v>
      </c>
      <c r="AN21" s="468">
        <f t="shared" ref="AN21:AN24" si="32">AL21+AM21</f>
        <v>6538</v>
      </c>
      <c r="AO21" s="487">
        <f t="shared" ref="AO21:AO24" si="33">W21+Z21+AC21+AF21+AI21+AL21</f>
        <v>12241</v>
      </c>
      <c r="AP21" s="487">
        <f t="shared" si="22"/>
        <v>5677</v>
      </c>
      <c r="AQ21" s="487">
        <f t="shared" si="23"/>
        <v>17918</v>
      </c>
      <c r="AR21" s="507">
        <f t="shared" ref="AR21:AR24" si="34">T21+AO21</f>
        <v>25017</v>
      </c>
      <c r="AS21" s="507">
        <f t="shared" si="24"/>
        <v>10045</v>
      </c>
      <c r="AT21" s="507">
        <f t="shared" si="25"/>
        <v>35062</v>
      </c>
    </row>
    <row r="22" spans="1:46" ht="18.75" x14ac:dyDescent="0.3">
      <c r="A22" s="495" t="s">
        <v>86</v>
      </c>
      <c r="B22" s="447"/>
      <c r="C22" s="448"/>
      <c r="D22" s="449">
        <v>0</v>
      </c>
      <c r="E22" s="472"/>
      <c r="F22" s="448"/>
      <c r="G22" s="473">
        <v>0</v>
      </c>
      <c r="H22" s="447"/>
      <c r="I22" s="448"/>
      <c r="J22" s="449">
        <v>0</v>
      </c>
      <c r="K22" s="472"/>
      <c r="L22" s="448"/>
      <c r="M22" s="473">
        <v>0</v>
      </c>
      <c r="N22" s="447"/>
      <c r="O22" s="448"/>
      <c r="P22" s="449">
        <v>0</v>
      </c>
      <c r="Q22" s="472"/>
      <c r="R22" s="448"/>
      <c r="S22" s="473">
        <v>0</v>
      </c>
      <c r="T22" s="487">
        <f t="shared" si="26"/>
        <v>0</v>
      </c>
      <c r="U22" s="487">
        <f t="shared" si="20"/>
        <v>0</v>
      </c>
      <c r="V22" s="487">
        <f t="shared" si="21"/>
        <v>0</v>
      </c>
      <c r="W22" s="447"/>
      <c r="X22" s="448"/>
      <c r="Y22" s="468">
        <f t="shared" si="27"/>
        <v>0</v>
      </c>
      <c r="Z22" s="472"/>
      <c r="AA22" s="448"/>
      <c r="AB22" s="468">
        <f t="shared" si="28"/>
        <v>0</v>
      </c>
      <c r="AC22" s="447"/>
      <c r="AD22" s="448"/>
      <c r="AE22" s="468">
        <f t="shared" si="29"/>
        <v>0</v>
      </c>
      <c r="AF22" s="472"/>
      <c r="AG22" s="448"/>
      <c r="AH22" s="468">
        <f t="shared" si="30"/>
        <v>0</v>
      </c>
      <c r="AI22" s="447"/>
      <c r="AJ22" s="448"/>
      <c r="AK22" s="468">
        <f t="shared" si="31"/>
        <v>0</v>
      </c>
      <c r="AL22" s="472"/>
      <c r="AM22" s="448"/>
      <c r="AN22" s="468">
        <f t="shared" si="32"/>
        <v>0</v>
      </c>
      <c r="AO22" s="487">
        <f t="shared" si="33"/>
        <v>0</v>
      </c>
      <c r="AP22" s="487">
        <f t="shared" si="22"/>
        <v>0</v>
      </c>
      <c r="AQ22" s="487">
        <f t="shared" si="23"/>
        <v>0</v>
      </c>
      <c r="AR22" s="507">
        <f t="shared" si="34"/>
        <v>0</v>
      </c>
      <c r="AS22" s="507">
        <f t="shared" si="24"/>
        <v>0</v>
      </c>
      <c r="AT22" s="507">
        <f t="shared" si="25"/>
        <v>0</v>
      </c>
    </row>
    <row r="23" spans="1:46" ht="18.75" x14ac:dyDescent="0.3">
      <c r="A23" s="495" t="s">
        <v>87</v>
      </c>
      <c r="B23" s="447"/>
      <c r="C23" s="448"/>
      <c r="D23" s="449">
        <v>0</v>
      </c>
      <c r="E23" s="472"/>
      <c r="F23" s="448"/>
      <c r="G23" s="473">
        <v>0</v>
      </c>
      <c r="H23" s="447"/>
      <c r="I23" s="448"/>
      <c r="J23" s="449">
        <v>0</v>
      </c>
      <c r="K23" s="472"/>
      <c r="L23" s="448"/>
      <c r="M23" s="473">
        <v>0</v>
      </c>
      <c r="N23" s="447"/>
      <c r="O23" s="448"/>
      <c r="P23" s="449">
        <v>0</v>
      </c>
      <c r="Q23" s="472"/>
      <c r="R23" s="448"/>
      <c r="S23" s="473">
        <v>0</v>
      </c>
      <c r="T23" s="487">
        <f t="shared" si="26"/>
        <v>0</v>
      </c>
      <c r="U23" s="487">
        <f t="shared" si="20"/>
        <v>0</v>
      </c>
      <c r="V23" s="487">
        <f t="shared" si="21"/>
        <v>0</v>
      </c>
      <c r="W23" s="447"/>
      <c r="X23" s="448"/>
      <c r="Y23" s="468">
        <f t="shared" si="27"/>
        <v>0</v>
      </c>
      <c r="Z23" s="472"/>
      <c r="AA23" s="448"/>
      <c r="AB23" s="468">
        <f t="shared" si="28"/>
        <v>0</v>
      </c>
      <c r="AC23" s="447"/>
      <c r="AD23" s="448"/>
      <c r="AE23" s="468">
        <f t="shared" si="29"/>
        <v>0</v>
      </c>
      <c r="AF23" s="472"/>
      <c r="AG23" s="448"/>
      <c r="AH23" s="468">
        <f t="shared" si="30"/>
        <v>0</v>
      </c>
      <c r="AI23" s="447"/>
      <c r="AJ23" s="448"/>
      <c r="AK23" s="468">
        <f t="shared" si="31"/>
        <v>0</v>
      </c>
      <c r="AL23" s="472"/>
      <c r="AM23" s="448"/>
      <c r="AN23" s="468">
        <f t="shared" si="32"/>
        <v>0</v>
      </c>
      <c r="AO23" s="487">
        <f t="shared" si="33"/>
        <v>0</v>
      </c>
      <c r="AP23" s="487">
        <f t="shared" si="22"/>
        <v>0</v>
      </c>
      <c r="AQ23" s="487">
        <f t="shared" si="23"/>
        <v>0</v>
      </c>
      <c r="AR23" s="507">
        <f t="shared" si="34"/>
        <v>0</v>
      </c>
      <c r="AS23" s="507">
        <f t="shared" si="24"/>
        <v>0</v>
      </c>
      <c r="AT23" s="507">
        <f t="shared" si="25"/>
        <v>0</v>
      </c>
    </row>
    <row r="24" spans="1:46" ht="19.5" thickBot="1" x14ac:dyDescent="0.35">
      <c r="A24" s="496" t="s">
        <v>88</v>
      </c>
      <c r="B24" s="475"/>
      <c r="C24" s="476"/>
      <c r="D24" s="477">
        <v>0</v>
      </c>
      <c r="E24" s="478"/>
      <c r="F24" s="476"/>
      <c r="G24" s="479">
        <v>0</v>
      </c>
      <c r="H24" s="475"/>
      <c r="I24" s="476"/>
      <c r="J24" s="477">
        <v>0</v>
      </c>
      <c r="K24" s="478"/>
      <c r="L24" s="476"/>
      <c r="M24" s="479">
        <v>0</v>
      </c>
      <c r="N24" s="475"/>
      <c r="O24" s="476"/>
      <c r="P24" s="477">
        <v>0</v>
      </c>
      <c r="Q24" s="478"/>
      <c r="R24" s="476"/>
      <c r="S24" s="479">
        <v>0</v>
      </c>
      <c r="T24" s="487">
        <f t="shared" si="26"/>
        <v>0</v>
      </c>
      <c r="U24" s="487">
        <f t="shared" si="20"/>
        <v>0</v>
      </c>
      <c r="V24" s="487">
        <f t="shared" si="21"/>
        <v>0</v>
      </c>
      <c r="W24" s="475"/>
      <c r="X24" s="476"/>
      <c r="Y24" s="468">
        <f t="shared" si="27"/>
        <v>0</v>
      </c>
      <c r="Z24" s="478"/>
      <c r="AA24" s="476"/>
      <c r="AB24" s="468">
        <f t="shared" si="28"/>
        <v>0</v>
      </c>
      <c r="AC24" s="475"/>
      <c r="AD24" s="476"/>
      <c r="AE24" s="468">
        <f t="shared" si="29"/>
        <v>0</v>
      </c>
      <c r="AF24" s="478"/>
      <c r="AG24" s="476"/>
      <c r="AH24" s="468">
        <f t="shared" si="30"/>
        <v>0</v>
      </c>
      <c r="AI24" s="475"/>
      <c r="AJ24" s="476"/>
      <c r="AK24" s="468">
        <f t="shared" si="31"/>
        <v>0</v>
      </c>
      <c r="AL24" s="478"/>
      <c r="AM24" s="476"/>
      <c r="AN24" s="468">
        <f t="shared" si="32"/>
        <v>0</v>
      </c>
      <c r="AO24" s="487">
        <f t="shared" si="33"/>
        <v>0</v>
      </c>
      <c r="AP24" s="487">
        <f t="shared" si="22"/>
        <v>0</v>
      </c>
      <c r="AQ24" s="487">
        <f t="shared" si="23"/>
        <v>0</v>
      </c>
      <c r="AR24" s="507">
        <f t="shared" si="34"/>
        <v>0</v>
      </c>
      <c r="AS24" s="507">
        <f t="shared" si="24"/>
        <v>0</v>
      </c>
      <c r="AT24" s="507">
        <f t="shared" si="25"/>
        <v>0</v>
      </c>
    </row>
    <row r="25" spans="1:46" ht="19.5" thickBot="1" x14ac:dyDescent="0.35">
      <c r="A25" s="497" t="s">
        <v>82</v>
      </c>
      <c r="B25" s="501">
        <f>SUM(B20:B24)</f>
        <v>4253657.34</v>
      </c>
      <c r="C25" s="501">
        <f t="shared" ref="C25:S25" si="35">SUM(C20:C24)</f>
        <v>362712.2</v>
      </c>
      <c r="D25" s="501">
        <f t="shared" si="35"/>
        <v>4616369.54</v>
      </c>
      <c r="E25" s="501">
        <f t="shared" si="35"/>
        <v>2825991.99</v>
      </c>
      <c r="F25" s="501">
        <f t="shared" si="35"/>
        <v>361116</v>
      </c>
      <c r="G25" s="501">
        <f t="shared" si="35"/>
        <v>3187107.99</v>
      </c>
      <c r="H25" s="501">
        <f t="shared" si="35"/>
        <v>3667581.1</v>
      </c>
      <c r="I25" s="501">
        <f t="shared" si="35"/>
        <v>354164</v>
      </c>
      <c r="J25" s="501">
        <f t="shared" si="35"/>
        <v>4021745.1</v>
      </c>
      <c r="K25" s="501">
        <f t="shared" si="35"/>
        <v>873074</v>
      </c>
      <c r="L25" s="501">
        <f t="shared" si="35"/>
        <v>220016</v>
      </c>
      <c r="M25" s="501">
        <f t="shared" si="35"/>
        <v>1093090</v>
      </c>
      <c r="N25" s="501">
        <f t="shared" si="35"/>
        <v>2239559.0099999998</v>
      </c>
      <c r="O25" s="501">
        <f t="shared" si="35"/>
        <v>307170</v>
      </c>
      <c r="P25" s="501">
        <f t="shared" si="35"/>
        <v>2546729.0099999998</v>
      </c>
      <c r="Q25" s="501">
        <f t="shared" si="35"/>
        <v>3100739</v>
      </c>
      <c r="R25" s="501">
        <f t="shared" si="35"/>
        <v>342489</v>
      </c>
      <c r="S25" s="501">
        <f t="shared" si="35"/>
        <v>3443228</v>
      </c>
      <c r="T25" s="488">
        <f>SUM(T20:T24)</f>
        <v>16960602.439999998</v>
      </c>
      <c r="U25" s="488">
        <f t="shared" ref="U25" si="36">SUM(U20:U24)</f>
        <v>1947667.2</v>
      </c>
      <c r="V25" s="488">
        <f t="shared" ref="V25" si="37">SUM(V20:V24)</f>
        <v>18908269.640000001</v>
      </c>
      <c r="W25" s="482">
        <f>SUM(W20:W24)</f>
        <v>5</v>
      </c>
      <c r="X25" s="482">
        <f t="shared" ref="X25:AN25" si="38">SUM(X20:X24)</f>
        <v>429308</v>
      </c>
      <c r="Y25" s="482">
        <f t="shared" si="38"/>
        <v>429313</v>
      </c>
      <c r="Z25" s="482">
        <f t="shared" si="38"/>
        <v>4087940</v>
      </c>
      <c r="AA25" s="482">
        <f t="shared" si="38"/>
        <v>334882</v>
      </c>
      <c r="AB25" s="482">
        <f t="shared" si="38"/>
        <v>4422822</v>
      </c>
      <c r="AC25" s="482">
        <f t="shared" si="38"/>
        <v>4886835.55</v>
      </c>
      <c r="AD25" s="482">
        <f t="shared" si="38"/>
        <v>357328</v>
      </c>
      <c r="AE25" s="482">
        <f t="shared" si="38"/>
        <v>5244163.55</v>
      </c>
      <c r="AF25" s="482">
        <f t="shared" si="38"/>
        <v>4088149</v>
      </c>
      <c r="AG25" s="482">
        <f t="shared" si="38"/>
        <v>343297</v>
      </c>
      <c r="AH25" s="482">
        <f t="shared" si="38"/>
        <v>4431446</v>
      </c>
      <c r="AI25" s="482">
        <f t="shared" si="38"/>
        <v>5001529.74</v>
      </c>
      <c r="AJ25" s="482">
        <f t="shared" si="38"/>
        <v>310462</v>
      </c>
      <c r="AK25" s="482">
        <f t="shared" si="38"/>
        <v>5311991.74</v>
      </c>
      <c r="AL25" s="482">
        <f t="shared" si="38"/>
        <v>5471125.4000000004</v>
      </c>
      <c r="AM25" s="482">
        <f t="shared" si="38"/>
        <v>368605</v>
      </c>
      <c r="AN25" s="482">
        <f t="shared" si="38"/>
        <v>5839730.4000000004</v>
      </c>
      <c r="AO25" s="488">
        <f>SUM(AO20:AO24)</f>
        <v>23535584.689999998</v>
      </c>
      <c r="AP25" s="488">
        <f t="shared" ref="AP25" si="39">SUM(AP20:AP24)</f>
        <v>2143882</v>
      </c>
      <c r="AQ25" s="488">
        <f t="shared" ref="AQ25" si="40">SUM(AQ20:AQ24)</f>
        <v>25679466.689999998</v>
      </c>
      <c r="AR25" s="508">
        <f>SUM(AR20:AR24)</f>
        <v>40496187.129999995</v>
      </c>
      <c r="AS25" s="508">
        <f t="shared" ref="AS25" si="41">SUM(AS20:AS24)</f>
        <v>4091549.2</v>
      </c>
      <c r="AT25" s="508">
        <f t="shared" ref="AT25" si="42">SUM(AT20:AT24)</f>
        <v>44587736.329999998</v>
      </c>
    </row>
  </sheetData>
  <mergeCells count="30">
    <mergeCell ref="AL18:AN18"/>
    <mergeCell ref="AO18:AQ18"/>
    <mergeCell ref="AR4:AT4"/>
    <mergeCell ref="AR18:AT18"/>
    <mergeCell ref="AL4:AN4"/>
    <mergeCell ref="AO4:AQ4"/>
    <mergeCell ref="B18:D18"/>
    <mergeCell ref="E18:G18"/>
    <mergeCell ref="H18:J18"/>
    <mergeCell ref="K18:M18"/>
    <mergeCell ref="N18:P18"/>
    <mergeCell ref="AI4:AK4"/>
    <mergeCell ref="AC18:AE18"/>
    <mergeCell ref="AF18:AH18"/>
    <mergeCell ref="AI18:AK18"/>
    <mergeCell ref="Q18:S18"/>
    <mergeCell ref="W18:Y18"/>
    <mergeCell ref="Z18:AB18"/>
    <mergeCell ref="W4:Y4"/>
    <mergeCell ref="Z4:AB4"/>
    <mergeCell ref="Q4:S4"/>
    <mergeCell ref="T18:V18"/>
    <mergeCell ref="T4:V4"/>
    <mergeCell ref="AC4:AE4"/>
    <mergeCell ref="AF4:AH4"/>
    <mergeCell ref="B4:D4"/>
    <mergeCell ref="E4:G4"/>
    <mergeCell ref="H4:J4"/>
    <mergeCell ref="K4:M4"/>
    <mergeCell ref="N4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JUL-DEC HAMO</vt:lpstr>
      <vt:lpstr>JUL-DEC CARGO &amp; MAIL</vt:lpstr>
      <vt:lpstr>JAN-DEC HARMO FINAL PAX </vt:lpstr>
      <vt:lpstr>JAN-DEC HARMO FINAL AIRCRAFT</vt:lpstr>
      <vt:lpstr> JAN-DEC CARGO &amp; MAIL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TIMOTHY OLUSESI</cp:lastModifiedBy>
  <dcterms:created xsi:type="dcterms:W3CDTF">2021-03-23T19:58:32Z</dcterms:created>
  <dcterms:modified xsi:type="dcterms:W3CDTF">2021-04-30T09:51:01Z</dcterms:modified>
</cp:coreProperties>
</file>